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24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<sst xmlns="http://schemas.openxmlformats.org/spreadsheetml/2006/main" count="532" uniqueCount="250">
  <si>
    <t>AS Results</t>
  </si>
  <si>
    <t>2011-12</t>
  </si>
  <si>
    <t>JUNE EDEXCEL EXAMINATIONS</t>
  </si>
  <si>
    <t>Candidate #</t>
  </si>
  <si>
    <t>Surname</t>
  </si>
  <si>
    <t>First Name</t>
  </si>
  <si>
    <t>Aka</t>
  </si>
  <si>
    <t>m/f</t>
  </si>
  <si>
    <t>dob</t>
  </si>
  <si>
    <t>Teaching Group</t>
  </si>
  <si>
    <t>Teacher</t>
  </si>
  <si>
    <t>Country</t>
  </si>
  <si>
    <t>Unit 1</t>
  </si>
  <si>
    <t>Unit 2</t>
  </si>
  <si>
    <t>Unit 3</t>
  </si>
  <si>
    <t>total</t>
  </si>
  <si>
    <t>percentage</t>
  </si>
  <si>
    <t>GRADE</t>
  </si>
  <si>
    <t xml:space="preserve">Chen </t>
  </si>
  <si>
    <t>Male</t>
  </si>
  <si>
    <t>5T</t>
  </si>
  <si>
    <t>Heather, Jeni</t>
  </si>
  <si>
    <t>China</t>
  </si>
  <si>
    <t>AS A1</t>
  </si>
  <si>
    <t>Faisal</t>
  </si>
  <si>
    <t>Li</t>
  </si>
  <si>
    <t>Female</t>
  </si>
  <si>
    <t>AS A2</t>
  </si>
  <si>
    <t>Heather</t>
  </si>
  <si>
    <t>Roy</t>
  </si>
  <si>
    <t>AS C1</t>
  </si>
  <si>
    <t>AS E1</t>
  </si>
  <si>
    <t>Jeni</t>
  </si>
  <si>
    <t>Huang</t>
  </si>
  <si>
    <t xml:space="preserve">Salih </t>
  </si>
  <si>
    <t>Hana</t>
  </si>
  <si>
    <t>Singapore</t>
  </si>
  <si>
    <t>A</t>
  </si>
  <si>
    <t>Jiawei</t>
  </si>
  <si>
    <t>Leo</t>
  </si>
  <si>
    <t>C</t>
  </si>
  <si>
    <t>Le</t>
  </si>
  <si>
    <t>Hoang Phuong</t>
  </si>
  <si>
    <t>Lay</t>
  </si>
  <si>
    <t>B</t>
  </si>
  <si>
    <t xml:space="preserve">Hirosue </t>
  </si>
  <si>
    <t>Shoko</t>
  </si>
  <si>
    <t>Japan</t>
  </si>
  <si>
    <t>Kao</t>
  </si>
  <si>
    <t>Tzu-Hsuan</t>
  </si>
  <si>
    <t>Sherry</t>
  </si>
  <si>
    <t>Taiwan</t>
  </si>
  <si>
    <t xml:space="preserve">Ito </t>
  </si>
  <si>
    <t xml:space="preserve">Go </t>
  </si>
  <si>
    <t>Ze Nan</t>
  </si>
  <si>
    <t>ZHOU</t>
  </si>
  <si>
    <t>Jiaqian</t>
  </si>
  <si>
    <t>Meredith</t>
  </si>
  <si>
    <t>Wang</t>
  </si>
  <si>
    <t>Xin</t>
  </si>
  <si>
    <t>Lola</t>
  </si>
  <si>
    <t>Wu</t>
  </si>
  <si>
    <t>Yuanhui</t>
  </si>
  <si>
    <t>Violet</t>
  </si>
  <si>
    <t>Chen</t>
  </si>
  <si>
    <t>Jingwen</t>
  </si>
  <si>
    <t>Lim</t>
  </si>
  <si>
    <t>Jia Jye</t>
  </si>
  <si>
    <t>JJ</t>
  </si>
  <si>
    <t>Malaysia</t>
  </si>
  <si>
    <t>Cheung</t>
  </si>
  <si>
    <t>Fung Wa</t>
  </si>
  <si>
    <t>Frankie</t>
  </si>
  <si>
    <t>Hong Kong</t>
  </si>
  <si>
    <t>Lee</t>
  </si>
  <si>
    <t>Jy Huey</t>
  </si>
  <si>
    <t>Shiela</t>
  </si>
  <si>
    <t>Han</t>
  </si>
  <si>
    <t>Xinni</t>
  </si>
  <si>
    <t>Abigail</t>
  </si>
  <si>
    <t>Seo</t>
  </si>
  <si>
    <t>Wonho</t>
  </si>
  <si>
    <t>Won</t>
  </si>
  <si>
    <t>Heydari</t>
  </si>
  <si>
    <t>Amirbastam</t>
  </si>
  <si>
    <t>Amir</t>
  </si>
  <si>
    <t>Sztulman</t>
  </si>
  <si>
    <t>Alexander</t>
  </si>
  <si>
    <t>Alex</t>
  </si>
  <si>
    <t xml:space="preserve">Hong </t>
  </si>
  <si>
    <t>Bingkun</t>
  </si>
  <si>
    <t>Thomas</t>
  </si>
  <si>
    <t>Dorti</t>
  </si>
  <si>
    <t>Armando</t>
  </si>
  <si>
    <t>E</t>
  </si>
  <si>
    <t>Cai</t>
  </si>
  <si>
    <t>Siting</t>
  </si>
  <si>
    <t>Christine</t>
  </si>
  <si>
    <t>Mahdinia</t>
  </si>
  <si>
    <t>Shadab</t>
  </si>
  <si>
    <t>Charlotte</t>
  </si>
  <si>
    <t>Iran</t>
  </si>
  <si>
    <t>Bamllari</t>
  </si>
  <si>
    <t>Arbi</t>
  </si>
  <si>
    <t>Albania</t>
  </si>
  <si>
    <t>Rejali</t>
  </si>
  <si>
    <t>Marzieh</t>
  </si>
  <si>
    <t>Shengxing</t>
  </si>
  <si>
    <t>china</t>
  </si>
  <si>
    <t>Wong</t>
  </si>
  <si>
    <t>Ho Yin Felix</t>
  </si>
  <si>
    <t>Felix</t>
  </si>
  <si>
    <t>Mogharehabed</t>
  </si>
  <si>
    <t>Elnaz</t>
  </si>
  <si>
    <t>Zhang</t>
  </si>
  <si>
    <t>Xueli</t>
  </si>
  <si>
    <t>Shirley</t>
  </si>
  <si>
    <t>Shadan</t>
  </si>
  <si>
    <t>Jera</t>
  </si>
  <si>
    <t>Jennifer</t>
  </si>
  <si>
    <t>Chew</t>
  </si>
  <si>
    <t>Yun Keong</t>
  </si>
  <si>
    <t>Brandon</t>
  </si>
  <si>
    <t xml:space="preserve">Sattarov </t>
  </si>
  <si>
    <t>Roman</t>
  </si>
  <si>
    <t>Kazakhstan</t>
  </si>
  <si>
    <t>D</t>
  </si>
  <si>
    <t xml:space="preserve">Beliz </t>
  </si>
  <si>
    <t>Alfonso</t>
  </si>
  <si>
    <t>Venezuela</t>
  </si>
  <si>
    <t>Lalayev</t>
  </si>
  <si>
    <t>Hamid</t>
  </si>
  <si>
    <t>Pengili</t>
  </si>
  <si>
    <t>Diturjan</t>
  </si>
  <si>
    <t>Diti</t>
  </si>
  <si>
    <t>Sari</t>
  </si>
  <si>
    <t>Fereshteh</t>
  </si>
  <si>
    <t>Hu</t>
  </si>
  <si>
    <t>Zhihao</t>
  </si>
  <si>
    <t>Sky</t>
  </si>
  <si>
    <t>Luk</t>
  </si>
  <si>
    <t>Fong Sang Tiffany</t>
  </si>
  <si>
    <t>Tiffany</t>
  </si>
  <si>
    <t>Hao Chan</t>
  </si>
  <si>
    <t>Michael</t>
  </si>
  <si>
    <t xml:space="preserve">Ukoha-Kalu </t>
  </si>
  <si>
    <t>Yadichinma</t>
  </si>
  <si>
    <t>Yadi</t>
  </si>
  <si>
    <t>Nigeria</t>
  </si>
  <si>
    <t>Voon</t>
  </si>
  <si>
    <t>Ken Ren</t>
  </si>
  <si>
    <t>malaysia</t>
  </si>
  <si>
    <t>Shurinov</t>
  </si>
  <si>
    <t>Danila</t>
  </si>
  <si>
    <t>Daniel</t>
  </si>
  <si>
    <t>Ying Tzu</t>
  </si>
  <si>
    <t>Tracy</t>
  </si>
  <si>
    <t>Adhami</t>
  </si>
  <si>
    <t>Mohammad Mehdi</t>
  </si>
  <si>
    <t>Junhui</t>
  </si>
  <si>
    <t xml:space="preserve">Wu </t>
  </si>
  <si>
    <t>Zichao</t>
  </si>
  <si>
    <t>Leito</t>
  </si>
  <si>
    <t>Jia Ni</t>
  </si>
  <si>
    <t>Jani</t>
  </si>
  <si>
    <t>Saadi</t>
  </si>
  <si>
    <t>Sufana</t>
  </si>
  <si>
    <t>Saudi Arabia</t>
  </si>
  <si>
    <t>Udompetchphan</t>
  </si>
  <si>
    <t>Tanadech</t>
  </si>
  <si>
    <t>Thailand</t>
  </si>
  <si>
    <t>Zheng</t>
  </si>
  <si>
    <t>Feng</t>
  </si>
  <si>
    <t>Chang</t>
  </si>
  <si>
    <t>Yue Lok</t>
  </si>
  <si>
    <t>Dominic</t>
  </si>
  <si>
    <t>Rakhimov</t>
  </si>
  <si>
    <t>Almanbet</t>
  </si>
  <si>
    <t>withdrawn from June exams</t>
  </si>
  <si>
    <t>Musaev</t>
  </si>
  <si>
    <t>Abdulbositkhon</t>
  </si>
  <si>
    <t>IELTS OV</t>
  </si>
  <si>
    <t>IELTS WR</t>
  </si>
  <si>
    <t>No ESAP</t>
  </si>
  <si>
    <t>min ESAP</t>
  </si>
  <si>
    <t>reg ESAP</t>
  </si>
  <si>
    <t>Neg Attit</t>
  </si>
  <si>
    <t>Chloe</t>
  </si>
  <si>
    <t>y</t>
  </si>
  <si>
    <t>Wr 5.0</t>
  </si>
  <si>
    <t>Ov 5.5</t>
  </si>
  <si>
    <t>y*</t>
  </si>
  <si>
    <t>wr 5.0</t>
  </si>
  <si>
    <t>Ov 6.0</t>
  </si>
  <si>
    <t>male</t>
  </si>
  <si>
    <t>ov 6.0</t>
  </si>
  <si>
    <t>ov 6.5</t>
  </si>
  <si>
    <t>wr 7.5</t>
  </si>
  <si>
    <t>ov 5.5</t>
  </si>
  <si>
    <t>wr 5.5</t>
  </si>
  <si>
    <t>Ov 7.5</t>
  </si>
  <si>
    <t>Ov 6.5</t>
  </si>
  <si>
    <t>wr 6.5</t>
  </si>
  <si>
    <t>ov 5.0</t>
  </si>
  <si>
    <t>wr 6.0</t>
  </si>
  <si>
    <t>wr ?</t>
  </si>
  <si>
    <t>Wr 6.0</t>
  </si>
  <si>
    <t>Ov 7.0</t>
  </si>
  <si>
    <t>Wr 6.5</t>
  </si>
  <si>
    <t>GCSE</t>
  </si>
  <si>
    <t>No qual?</t>
  </si>
  <si>
    <t>Ov 5.0</t>
  </si>
  <si>
    <t>Wr 5.5</t>
  </si>
  <si>
    <t>Ov 4.5 P</t>
  </si>
  <si>
    <t>Wr 4.0 P</t>
  </si>
  <si>
    <t>resists/withdrawn</t>
  </si>
  <si>
    <t>WR 6.0</t>
  </si>
  <si>
    <t>WR 7.0</t>
  </si>
  <si>
    <t>TOEFL IBT 90</t>
  </si>
  <si>
    <t>Internal test</t>
  </si>
  <si>
    <t>IELTS 6.0</t>
  </si>
  <si>
    <t>Wr 7.0</t>
  </si>
  <si>
    <t>Ov 8.0</t>
  </si>
  <si>
    <t>P 6.0</t>
  </si>
  <si>
    <t>6.0 P</t>
  </si>
  <si>
    <t>Wr 5.0 P</t>
  </si>
  <si>
    <t>P 30</t>
  </si>
  <si>
    <t>Wr 0 P</t>
  </si>
  <si>
    <t>Passwd +</t>
  </si>
  <si>
    <t>Wr 7.0 P</t>
  </si>
  <si>
    <t>Wr 6.5 P</t>
  </si>
  <si>
    <t>voluntary</t>
  </si>
  <si>
    <t>Ov 3.0</t>
  </si>
  <si>
    <t>Wr 3.0*</t>
  </si>
  <si>
    <t>2011: 5.0!</t>
  </si>
  <si>
    <t>P</t>
  </si>
  <si>
    <t>Wr 6.0 P</t>
  </si>
  <si>
    <t>GCSE Eng</t>
  </si>
  <si>
    <t>Grade C</t>
  </si>
  <si>
    <t>WR 8.0 P</t>
  </si>
  <si>
    <t>WR 7.5</t>
  </si>
  <si>
    <t xml:space="preserve"> Ov 6.0</t>
  </si>
  <si>
    <t>IGCSE ENG</t>
  </si>
  <si>
    <t>Grade B</t>
  </si>
  <si>
    <t>Attitude</t>
  </si>
  <si>
    <t>Min ESAP</t>
  </si>
  <si>
    <t>Reg ESAP</t>
  </si>
  <si>
    <t>Writing</t>
  </si>
  <si>
    <t>Purple</t>
  </si>
  <si>
    <t>writing score equal to or better than overall score in May / June IELTS test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</si>
</sst>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9" fontId="38" fillId="0" borderId="0" xfId="57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14" fontId="38" fillId="0" borderId="0" xfId="0" applyNumberFormat="1" applyFont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14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horizontal="left"/>
    </xf>
    <xf numFmtId="14" fontId="38" fillId="0" borderId="0" xfId="0" applyNumberFormat="1" applyFont="1" applyAlignment="1">
      <alignment vertical="center"/>
    </xf>
    <xf numFmtId="14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left" vertical="center"/>
    </xf>
    <xf numFmtId="9" fontId="0" fillId="0" borderId="0" xfId="0" applyNumberFormat="1" applyAlignment="1">
      <alignment/>
    </xf>
    <xf numFmtId="0" fontId="36" fillId="0" borderId="0" xfId="0" applyFont="1" applyFill="1" applyBorder="1" applyAlignment="1">
      <alignment/>
    </xf>
    <xf numFmtId="9" fontId="38" fillId="23" borderId="0" xfId="57" applyFont="1" applyFill="1" applyAlignment="1">
      <alignment/>
    </xf>
    <xf numFmtId="0" fontId="38" fillId="23" borderId="0" xfId="0" applyFont="1" applyFill="1" applyAlignment="1">
      <alignment/>
    </xf>
    <xf numFmtId="0" fontId="0" fillId="23" borderId="0" xfId="0" applyFill="1" applyAlignment="1">
      <alignment/>
    </xf>
    <xf numFmtId="9" fontId="38" fillId="11" borderId="0" xfId="57" applyFont="1" applyFill="1" applyAlignment="1">
      <alignment/>
    </xf>
    <xf numFmtId="0" fontId="38" fillId="11" borderId="0" xfId="0" applyFont="1" applyFill="1" applyAlignment="1">
      <alignment/>
    </xf>
    <xf numFmtId="0" fontId="0" fillId="11" borderId="0" xfId="0" applyFill="1" applyAlignment="1">
      <alignment/>
    </xf>
    <xf numFmtId="0" fontId="41" fillId="0" borderId="0" xfId="0" applyFont="1" applyAlignment="1">
      <alignment/>
    </xf>
    <xf numFmtId="0" fontId="41" fillId="23" borderId="0" xfId="0" applyFont="1" applyFill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C65" sqref="C65"/>
    </sheetView>
  </sheetViews>
  <sheetFormatPr defaultColWidth="9.140625" defaultRowHeight="15"/>
  <sheetData>
    <row r="1" spans="1:15" ht="15.75">
      <c r="A1" s="1"/>
      <c r="B1" s="2" t="s">
        <v>0</v>
      </c>
      <c r="C1" s="3"/>
      <c r="D1" s="3"/>
      <c r="E1" s="3"/>
      <c r="F1" s="3"/>
      <c r="G1" s="4"/>
      <c r="H1" s="5"/>
      <c r="I1" s="5"/>
      <c r="J1" s="1"/>
      <c r="K1" s="1"/>
      <c r="L1" s="1"/>
      <c r="M1" s="1"/>
      <c r="N1" s="1"/>
      <c r="O1" s="1"/>
    </row>
    <row r="2" spans="1:15" ht="15.75">
      <c r="A2" s="1"/>
      <c r="B2" s="2" t="s">
        <v>1</v>
      </c>
      <c r="C2" s="3"/>
      <c r="D2" s="3"/>
      <c r="E2" s="3"/>
      <c r="F2" s="3"/>
      <c r="G2" s="4"/>
      <c r="H2" s="5"/>
      <c r="I2" s="5"/>
      <c r="J2" s="1"/>
      <c r="K2" s="1"/>
      <c r="L2" s="1"/>
      <c r="M2" s="1"/>
      <c r="N2" s="1"/>
      <c r="O2" s="1"/>
    </row>
    <row r="3" spans="1:21" ht="15">
      <c r="A3" s="1"/>
      <c r="B3" s="3"/>
      <c r="C3" s="3"/>
      <c r="D3" s="3"/>
      <c r="E3" s="3"/>
      <c r="F3" s="3"/>
      <c r="G3" s="4"/>
      <c r="H3" s="5"/>
      <c r="I3" s="5"/>
      <c r="J3" s="8" t="s">
        <v>2</v>
      </c>
      <c r="K3" s="1"/>
      <c r="L3" s="1"/>
      <c r="M3" s="1"/>
      <c r="N3" s="1"/>
      <c r="O3" s="1"/>
      <c r="P3" s="1" t="s">
        <v>181</v>
      </c>
      <c r="Q3" t="s">
        <v>182</v>
      </c>
      <c r="R3" s="21" t="s">
        <v>183</v>
      </c>
      <c r="S3" s="21" t="s">
        <v>184</v>
      </c>
      <c r="T3" s="21" t="s">
        <v>185</v>
      </c>
      <c r="U3" s="21" t="s">
        <v>186</v>
      </c>
    </row>
    <row r="4" spans="1:20" ht="15">
      <c r="A4" s="7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T4" t="s">
        <v>188</v>
      </c>
    </row>
    <row r="5" spans="1:20" ht="15">
      <c r="A5" s="1">
        <v>1398</v>
      </c>
      <c r="B5" s="11" t="s">
        <v>34</v>
      </c>
      <c r="C5" s="11" t="s">
        <v>35</v>
      </c>
      <c r="D5" s="11" t="s">
        <v>35</v>
      </c>
      <c r="E5" s="11" t="s">
        <v>26</v>
      </c>
      <c r="F5" s="15">
        <v>34763</v>
      </c>
      <c r="G5" s="13" t="s">
        <v>20</v>
      </c>
      <c r="H5" s="16" t="s">
        <v>21</v>
      </c>
      <c r="I5" s="16" t="s">
        <v>36</v>
      </c>
      <c r="J5" s="10">
        <v>101</v>
      </c>
      <c r="K5" s="10">
        <v>103</v>
      </c>
      <c r="L5" s="10">
        <v>48</v>
      </c>
      <c r="M5" s="10">
        <f aca="true" t="shared" si="0" ref="M5:M36">SUM(J5:L5)</f>
        <v>252</v>
      </c>
      <c r="N5" s="6">
        <f aca="true" t="shared" si="1" ref="N5:N36">M5/300</f>
        <v>0.84</v>
      </c>
      <c r="O5" s="1" t="str">
        <f>IF(N5&gt;=0.8,"A",IF(N5&gt;=0.7,"B",IF(N5&gt;=0.6,"C",IF(N5&gt;=0.5,"D",IF(N5&gt;=0.4,"E",IF(N5&gt;=0.3,"N",IF(N5&gt;0,"U","")))))))</f>
        <v>A</v>
      </c>
      <c r="P5" s="28" t="s">
        <v>242</v>
      </c>
      <c r="Q5" t="s">
        <v>243</v>
      </c>
      <c r="T5" t="s">
        <v>188</v>
      </c>
    </row>
    <row r="6" spans="1:20" ht="15">
      <c r="A6" s="1">
        <v>1627</v>
      </c>
      <c r="B6" s="11" t="s">
        <v>18</v>
      </c>
      <c r="C6" s="11" t="s">
        <v>38</v>
      </c>
      <c r="D6" s="11" t="s">
        <v>39</v>
      </c>
      <c r="E6" s="11" t="s">
        <v>19</v>
      </c>
      <c r="F6" s="15">
        <v>34314</v>
      </c>
      <c r="G6" s="13" t="s">
        <v>20</v>
      </c>
      <c r="H6" s="16" t="s">
        <v>21</v>
      </c>
      <c r="I6" s="16"/>
      <c r="J6" s="10">
        <v>101</v>
      </c>
      <c r="K6" s="10">
        <v>110</v>
      </c>
      <c r="L6" s="10">
        <v>48</v>
      </c>
      <c r="M6" s="10">
        <f t="shared" si="0"/>
        <v>259</v>
      </c>
      <c r="N6" s="6">
        <f t="shared" si="1"/>
        <v>0.8633333333333333</v>
      </c>
      <c r="O6" s="1" t="str">
        <f>IF(N6&gt;=0.8,"A",IF(N6&gt;=0.7,"B",IF(N6&gt;=0.6,"C",IF(N6&gt;=0.5,"D",IF(N6&gt;=0.4,"E",IF(N6&gt;=0.3,"N",IF(N6&gt;0,"U","")))))))</f>
        <v>A</v>
      </c>
      <c r="P6" t="s">
        <v>193</v>
      </c>
      <c r="Q6" t="s">
        <v>212</v>
      </c>
      <c r="T6" t="s">
        <v>188</v>
      </c>
    </row>
    <row r="7" spans="1:20" ht="15">
      <c r="A7" s="1">
        <v>1633</v>
      </c>
      <c r="B7" s="11" t="s">
        <v>41</v>
      </c>
      <c r="C7" s="11" t="s">
        <v>42</v>
      </c>
      <c r="D7" s="11" t="s">
        <v>43</v>
      </c>
      <c r="E7" s="11" t="s">
        <v>19</v>
      </c>
      <c r="F7" s="17">
        <v>35001</v>
      </c>
      <c r="G7" s="13" t="s">
        <v>20</v>
      </c>
      <c r="H7" s="16" t="s">
        <v>21</v>
      </c>
      <c r="I7" s="16"/>
      <c r="J7" s="10">
        <v>101</v>
      </c>
      <c r="K7" s="10">
        <v>120</v>
      </c>
      <c r="L7" s="10">
        <v>48</v>
      </c>
      <c r="M7" s="10">
        <f t="shared" si="0"/>
        <v>269</v>
      </c>
      <c r="N7" s="22">
        <f t="shared" si="1"/>
        <v>0.8966666666666666</v>
      </c>
      <c r="O7" s="23" t="str">
        <f>IF(N7&gt;=0.8,"A",IF(N7&gt;=0.7,"B",IF(N7&gt;=0.6,"C",IF(N7&gt;=0.5,"D",IF(N7&gt;=0.4,"E",IF(N7&gt;=0.3,"N",IF(N7&gt;0,"U","")))))))</f>
        <v>A</v>
      </c>
      <c r="P7" s="24" t="s">
        <v>193</v>
      </c>
      <c r="Q7" s="24" t="s">
        <v>216</v>
      </c>
      <c r="R7" s="24"/>
      <c r="S7" s="24"/>
      <c r="T7" s="24" t="s">
        <v>188</v>
      </c>
    </row>
    <row r="8" spans="1:20" ht="15">
      <c r="A8" s="1">
        <v>1631</v>
      </c>
      <c r="B8" s="11" t="s">
        <v>45</v>
      </c>
      <c r="C8" s="11" t="s">
        <v>46</v>
      </c>
      <c r="D8" s="11" t="s">
        <v>46</v>
      </c>
      <c r="E8" s="11" t="s">
        <v>26</v>
      </c>
      <c r="F8" s="15">
        <v>33627</v>
      </c>
      <c r="G8" s="13" t="s">
        <v>20</v>
      </c>
      <c r="H8" s="16" t="s">
        <v>21</v>
      </c>
      <c r="I8" s="16" t="s">
        <v>47</v>
      </c>
      <c r="J8" s="10">
        <v>120</v>
      </c>
      <c r="K8" s="10">
        <v>120</v>
      </c>
      <c r="L8" s="10">
        <v>48</v>
      </c>
      <c r="M8" s="10">
        <f t="shared" si="0"/>
        <v>288</v>
      </c>
      <c r="N8" s="22">
        <f t="shared" si="1"/>
        <v>0.96</v>
      </c>
      <c r="O8" s="23" t="str">
        <f>IF(N8&gt;=0.8,"A",IF(N8&gt;=0.7,"B",IF(N8&gt;=0.6,"C",IF(N8&gt;=0.5,"D",IF(N8&gt;=0.4,"E",IF(N8&gt;=0.3,"N",IF(N8&gt;0,"U","")))))))</f>
        <v>A</v>
      </c>
      <c r="P8" s="24" t="s">
        <v>207</v>
      </c>
      <c r="Q8" s="24" t="s">
        <v>221</v>
      </c>
      <c r="R8" s="24"/>
      <c r="S8" s="24"/>
      <c r="T8" s="24" t="s">
        <v>188</v>
      </c>
    </row>
    <row r="9" spans="1:20" ht="15">
      <c r="A9" s="1">
        <v>1209</v>
      </c>
      <c r="B9" s="11" t="s">
        <v>48</v>
      </c>
      <c r="C9" s="11" t="s">
        <v>49</v>
      </c>
      <c r="D9" s="3" t="s">
        <v>50</v>
      </c>
      <c r="E9" s="11" t="s">
        <v>26</v>
      </c>
      <c r="F9" s="12">
        <v>34684</v>
      </c>
      <c r="G9" s="4" t="s">
        <v>23</v>
      </c>
      <c r="H9" s="5" t="s">
        <v>24</v>
      </c>
      <c r="I9" s="5" t="s">
        <v>51</v>
      </c>
      <c r="J9" s="10">
        <v>91</v>
      </c>
      <c r="K9" s="10">
        <v>103</v>
      </c>
      <c r="L9" s="10">
        <v>48</v>
      </c>
      <c r="M9" s="10">
        <f t="shared" si="0"/>
        <v>242</v>
      </c>
      <c r="N9" s="6">
        <f t="shared" si="1"/>
        <v>0.8066666666666666</v>
      </c>
      <c r="O9" s="1" t="str">
        <f aca="true" t="shared" si="2" ref="O9:O43">IF(N9&gt;=0.8,"A",IF(N9&gt;=0.7,"B",IF(N9&gt;=0.6,"C",IF(N9&gt;=0.5,"D",IF(N9&gt;=0.4,"E",IF(N9&gt;=0,"U",""))))))</f>
        <v>A</v>
      </c>
      <c r="P9" t="s">
        <v>200</v>
      </c>
      <c r="Q9" t="s">
        <v>206</v>
      </c>
      <c r="T9" t="s">
        <v>188</v>
      </c>
    </row>
    <row r="10" spans="1:18" ht="15">
      <c r="A10" s="1">
        <v>1187</v>
      </c>
      <c r="B10" s="11" t="s">
        <v>52</v>
      </c>
      <c r="C10" s="11" t="s">
        <v>53</v>
      </c>
      <c r="D10" s="3"/>
      <c r="E10" s="11" t="s">
        <v>19</v>
      </c>
      <c r="F10" s="12">
        <v>33417</v>
      </c>
      <c r="G10" s="4" t="s">
        <v>23</v>
      </c>
      <c r="H10" s="5" t="s">
        <v>24</v>
      </c>
      <c r="I10" s="5" t="s">
        <v>47</v>
      </c>
      <c r="J10" s="10">
        <v>106</v>
      </c>
      <c r="K10" s="10">
        <v>115</v>
      </c>
      <c r="L10" s="10">
        <v>48</v>
      </c>
      <c r="M10" s="10">
        <f t="shared" si="0"/>
        <v>269</v>
      </c>
      <c r="N10" s="6">
        <f t="shared" si="1"/>
        <v>0.8966666666666666</v>
      </c>
      <c r="O10" s="1" t="str">
        <f t="shared" si="2"/>
        <v>A</v>
      </c>
      <c r="P10" t="s">
        <v>207</v>
      </c>
      <c r="Q10" t="s">
        <v>206</v>
      </c>
      <c r="R10" t="s">
        <v>188</v>
      </c>
    </row>
    <row r="11" spans="1:19" ht="15">
      <c r="A11" s="1">
        <v>1252</v>
      </c>
      <c r="B11" s="11" t="s">
        <v>25</v>
      </c>
      <c r="C11" s="11" t="s">
        <v>54</v>
      </c>
      <c r="D11" s="3" t="s">
        <v>29</v>
      </c>
      <c r="E11" s="11" t="s">
        <v>19</v>
      </c>
      <c r="F11" s="12">
        <v>34209</v>
      </c>
      <c r="G11" s="4" t="s">
        <v>30</v>
      </c>
      <c r="H11" s="5" t="s">
        <v>28</v>
      </c>
      <c r="I11" s="5"/>
      <c r="J11" s="10">
        <v>96</v>
      </c>
      <c r="K11" s="10">
        <v>103</v>
      </c>
      <c r="L11" s="10">
        <v>44</v>
      </c>
      <c r="M11" s="10">
        <f t="shared" si="0"/>
        <v>243</v>
      </c>
      <c r="N11" s="6">
        <f t="shared" si="1"/>
        <v>0.81</v>
      </c>
      <c r="O11" s="1" t="str">
        <f t="shared" si="2"/>
        <v>A</v>
      </c>
      <c r="P11" t="s">
        <v>241</v>
      </c>
      <c r="Q11" t="s">
        <v>189</v>
      </c>
      <c r="S11" t="s">
        <v>188</v>
      </c>
    </row>
    <row r="12" spans="1:20" ht="15">
      <c r="A12" s="1">
        <v>1571</v>
      </c>
      <c r="B12" s="11" t="s">
        <v>55</v>
      </c>
      <c r="C12" s="11" t="s">
        <v>56</v>
      </c>
      <c r="D12" s="3" t="s">
        <v>57</v>
      </c>
      <c r="E12" s="11" t="s">
        <v>26</v>
      </c>
      <c r="F12" s="12">
        <v>34734</v>
      </c>
      <c r="G12" s="4" t="s">
        <v>30</v>
      </c>
      <c r="H12" s="5" t="s">
        <v>28</v>
      </c>
      <c r="I12" s="5"/>
      <c r="J12" s="10">
        <v>110</v>
      </c>
      <c r="K12" s="10">
        <v>120</v>
      </c>
      <c r="L12" s="10">
        <v>39</v>
      </c>
      <c r="M12" s="10">
        <f t="shared" si="0"/>
        <v>269</v>
      </c>
      <c r="N12" s="6">
        <f t="shared" si="1"/>
        <v>0.8966666666666666</v>
      </c>
      <c r="O12" s="1" t="str">
        <f t="shared" si="2"/>
        <v>A</v>
      </c>
      <c r="P12" t="s">
        <v>207</v>
      </c>
      <c r="Q12" t="s">
        <v>212</v>
      </c>
      <c r="T12" t="s">
        <v>188</v>
      </c>
    </row>
    <row r="13" spans="1:20" ht="15">
      <c r="A13" s="1">
        <v>1500</v>
      </c>
      <c r="B13" s="11" t="s">
        <v>58</v>
      </c>
      <c r="C13" s="11" t="s">
        <v>59</v>
      </c>
      <c r="D13" s="3" t="s">
        <v>60</v>
      </c>
      <c r="E13" s="11" t="s">
        <v>26</v>
      </c>
      <c r="F13" s="12">
        <v>35022</v>
      </c>
      <c r="G13" s="4" t="s">
        <v>30</v>
      </c>
      <c r="H13" s="5" t="s">
        <v>28</v>
      </c>
      <c r="I13" s="5"/>
      <c r="J13" s="10">
        <v>108</v>
      </c>
      <c r="K13" s="10">
        <v>115</v>
      </c>
      <c r="L13" s="10">
        <v>53</v>
      </c>
      <c r="M13" s="10">
        <f t="shared" si="0"/>
        <v>276</v>
      </c>
      <c r="N13" s="22">
        <f t="shared" si="1"/>
        <v>0.92</v>
      </c>
      <c r="O13" s="23" t="str">
        <f t="shared" si="2"/>
        <v>A</v>
      </c>
      <c r="P13" s="24" t="s">
        <v>201</v>
      </c>
      <c r="Q13" s="24" t="s">
        <v>208</v>
      </c>
      <c r="R13" s="24"/>
      <c r="S13" s="24" t="s">
        <v>188</v>
      </c>
      <c r="T13" s="24"/>
    </row>
    <row r="14" spans="1:20" ht="15">
      <c r="A14" s="1">
        <v>1523</v>
      </c>
      <c r="B14" s="11" t="s">
        <v>61</v>
      </c>
      <c r="C14" s="11" t="s">
        <v>62</v>
      </c>
      <c r="D14" s="3" t="s">
        <v>63</v>
      </c>
      <c r="E14" s="11" t="s">
        <v>26</v>
      </c>
      <c r="F14" s="12">
        <v>34493</v>
      </c>
      <c r="G14" s="4" t="s">
        <v>30</v>
      </c>
      <c r="H14" s="5" t="s">
        <v>28</v>
      </c>
      <c r="I14" s="5"/>
      <c r="J14" s="10">
        <v>108</v>
      </c>
      <c r="K14" s="10">
        <v>120</v>
      </c>
      <c r="L14" s="10">
        <v>50</v>
      </c>
      <c r="M14" s="10">
        <f t="shared" si="0"/>
        <v>278</v>
      </c>
      <c r="N14" s="22">
        <f t="shared" si="1"/>
        <v>0.9266666666666666</v>
      </c>
      <c r="O14" s="23" t="str">
        <f t="shared" si="2"/>
        <v>A</v>
      </c>
      <c r="P14" s="24" t="s">
        <v>201</v>
      </c>
      <c r="Q14" s="24" t="s">
        <v>208</v>
      </c>
      <c r="R14" s="24"/>
      <c r="S14" s="24" t="s">
        <v>188</v>
      </c>
      <c r="T14" s="24"/>
    </row>
    <row r="15" spans="1:20" ht="15">
      <c r="A15" s="1"/>
      <c r="B15" s="11" t="s">
        <v>64</v>
      </c>
      <c r="C15" s="11" t="s">
        <v>65</v>
      </c>
      <c r="D15" s="3" t="s">
        <v>187</v>
      </c>
      <c r="E15" s="11" t="s">
        <v>26</v>
      </c>
      <c r="F15" s="12">
        <v>34672</v>
      </c>
      <c r="G15" s="4" t="s">
        <v>31</v>
      </c>
      <c r="H15" s="5" t="s">
        <v>32</v>
      </c>
      <c r="I15" s="5"/>
      <c r="J15" s="10">
        <v>101</v>
      </c>
      <c r="K15" s="10">
        <v>101</v>
      </c>
      <c r="L15" s="10">
        <v>44</v>
      </c>
      <c r="M15" s="10">
        <f t="shared" si="0"/>
        <v>246</v>
      </c>
      <c r="N15" s="6">
        <f t="shared" si="1"/>
        <v>0.82</v>
      </c>
      <c r="O15" s="1" t="str">
        <f t="shared" si="2"/>
        <v>A</v>
      </c>
      <c r="P15" t="s">
        <v>190</v>
      </c>
      <c r="Q15" t="s">
        <v>189</v>
      </c>
      <c r="T15" t="s">
        <v>188</v>
      </c>
    </row>
    <row r="16" spans="1:20" ht="15">
      <c r="A16" s="1">
        <v>1637</v>
      </c>
      <c r="B16" s="11" t="s">
        <v>66</v>
      </c>
      <c r="C16" s="11" t="s">
        <v>67</v>
      </c>
      <c r="D16" s="11" t="s">
        <v>68</v>
      </c>
      <c r="E16" s="11" t="s">
        <v>26</v>
      </c>
      <c r="F16" s="15">
        <v>34421</v>
      </c>
      <c r="G16" s="13" t="s">
        <v>20</v>
      </c>
      <c r="H16" s="16" t="s">
        <v>21</v>
      </c>
      <c r="I16" s="16" t="s">
        <v>69</v>
      </c>
      <c r="J16" s="10">
        <v>84</v>
      </c>
      <c r="K16" s="10">
        <v>89</v>
      </c>
      <c r="L16" s="10">
        <v>42</v>
      </c>
      <c r="M16" s="10">
        <f t="shared" si="0"/>
        <v>215</v>
      </c>
      <c r="N16" s="6">
        <f t="shared" si="1"/>
        <v>0.7166666666666667</v>
      </c>
      <c r="O16" s="1" t="str">
        <f t="shared" si="2"/>
        <v>B</v>
      </c>
      <c r="P16" t="s">
        <v>200</v>
      </c>
      <c r="Q16" t="s">
        <v>202</v>
      </c>
      <c r="T16" t="s">
        <v>188</v>
      </c>
    </row>
    <row r="17" spans="1:18" ht="15">
      <c r="A17" s="14">
        <v>1629</v>
      </c>
      <c r="B17" s="11" t="s">
        <v>70</v>
      </c>
      <c r="C17" s="11" t="s">
        <v>71</v>
      </c>
      <c r="D17" s="11" t="s">
        <v>72</v>
      </c>
      <c r="E17" s="11" t="s">
        <v>19</v>
      </c>
      <c r="F17" s="15">
        <v>34512</v>
      </c>
      <c r="G17" s="13" t="s">
        <v>20</v>
      </c>
      <c r="H17" s="16" t="s">
        <v>21</v>
      </c>
      <c r="I17" s="16" t="s">
        <v>73</v>
      </c>
      <c r="J17" s="10">
        <v>94</v>
      </c>
      <c r="K17" s="10">
        <v>89</v>
      </c>
      <c r="L17" s="10">
        <v>39</v>
      </c>
      <c r="M17" s="10">
        <f t="shared" si="0"/>
        <v>222</v>
      </c>
      <c r="N17" s="6">
        <f t="shared" si="1"/>
        <v>0.74</v>
      </c>
      <c r="O17" s="1" t="str">
        <f t="shared" si="2"/>
        <v>B</v>
      </c>
      <c r="P17" t="s">
        <v>201</v>
      </c>
      <c r="Q17" t="s">
        <v>240</v>
      </c>
      <c r="R17" t="s">
        <v>188</v>
      </c>
    </row>
    <row r="18" spans="1:20" ht="15">
      <c r="A18" s="14">
        <v>1589</v>
      </c>
      <c r="B18" s="11" t="s">
        <v>74</v>
      </c>
      <c r="C18" s="11" t="s">
        <v>75</v>
      </c>
      <c r="D18" s="11" t="s">
        <v>76</v>
      </c>
      <c r="E18" s="11" t="s">
        <v>26</v>
      </c>
      <c r="F18" s="17">
        <v>34667</v>
      </c>
      <c r="G18" s="13" t="s">
        <v>20</v>
      </c>
      <c r="H18" s="16" t="s">
        <v>21</v>
      </c>
      <c r="I18" s="16"/>
      <c r="J18" s="10">
        <v>89</v>
      </c>
      <c r="K18" s="10">
        <v>86</v>
      </c>
      <c r="L18" s="10">
        <v>48</v>
      </c>
      <c r="M18" s="10">
        <f t="shared" si="0"/>
        <v>223</v>
      </c>
      <c r="N18" s="6">
        <f t="shared" si="1"/>
        <v>0.7433333333333333</v>
      </c>
      <c r="O18" s="1" t="str">
        <f t="shared" si="2"/>
        <v>B</v>
      </c>
      <c r="P18" t="s">
        <v>200</v>
      </c>
      <c r="Q18" t="s">
        <v>206</v>
      </c>
      <c r="T18" t="s">
        <v>188</v>
      </c>
    </row>
    <row r="19" spans="1:20" ht="15">
      <c r="A19" s="14">
        <v>1149</v>
      </c>
      <c r="B19" s="11" t="s">
        <v>77</v>
      </c>
      <c r="C19" s="11" t="s">
        <v>78</v>
      </c>
      <c r="D19" s="11" t="s">
        <v>79</v>
      </c>
      <c r="E19" s="11" t="s">
        <v>26</v>
      </c>
      <c r="F19" s="18">
        <v>34875</v>
      </c>
      <c r="G19" s="13" t="s">
        <v>20</v>
      </c>
      <c r="H19" s="16" t="s">
        <v>21</v>
      </c>
      <c r="I19" s="16"/>
      <c r="J19" s="10">
        <v>84</v>
      </c>
      <c r="K19" s="10">
        <v>94</v>
      </c>
      <c r="L19" s="10">
        <v>47</v>
      </c>
      <c r="M19" s="10">
        <f t="shared" si="0"/>
        <v>225</v>
      </c>
      <c r="N19" s="6">
        <f t="shared" si="1"/>
        <v>0.75</v>
      </c>
      <c r="O19" s="1" t="str">
        <f t="shared" si="2"/>
        <v>B</v>
      </c>
      <c r="P19" t="s">
        <v>235</v>
      </c>
      <c r="Q19" t="s">
        <v>239</v>
      </c>
      <c r="T19" t="s">
        <v>188</v>
      </c>
    </row>
    <row r="20" spans="1:21" ht="15">
      <c r="A20" s="1">
        <v>1411</v>
      </c>
      <c r="B20" s="11" t="s">
        <v>80</v>
      </c>
      <c r="C20" s="11" t="s">
        <v>81</v>
      </c>
      <c r="D20" s="3" t="s">
        <v>82</v>
      </c>
      <c r="E20" s="11" t="s">
        <v>19</v>
      </c>
      <c r="F20" s="12">
        <v>34443</v>
      </c>
      <c r="G20" s="4" t="s">
        <v>27</v>
      </c>
      <c r="H20" s="5" t="s">
        <v>28</v>
      </c>
      <c r="I20" s="5"/>
      <c r="J20" s="10">
        <v>89</v>
      </c>
      <c r="K20" s="10">
        <v>79</v>
      </c>
      <c r="L20" s="10">
        <v>48</v>
      </c>
      <c r="M20" s="10">
        <f t="shared" si="0"/>
        <v>216</v>
      </c>
      <c r="N20" s="6">
        <f t="shared" si="1"/>
        <v>0.72</v>
      </c>
      <c r="O20" s="1" t="str">
        <f t="shared" si="2"/>
        <v>B</v>
      </c>
      <c r="P20" t="s">
        <v>237</v>
      </c>
      <c r="Q20" t="s">
        <v>238</v>
      </c>
      <c r="S20" t="s">
        <v>188</v>
      </c>
      <c r="U20" t="s">
        <v>188</v>
      </c>
    </row>
    <row r="21" spans="1:19" ht="15">
      <c r="A21" s="1">
        <v>1159</v>
      </c>
      <c r="B21" s="11" t="s">
        <v>83</v>
      </c>
      <c r="C21" s="11" t="s">
        <v>84</v>
      </c>
      <c r="D21" s="3" t="s">
        <v>85</v>
      </c>
      <c r="E21" s="11" t="s">
        <v>19</v>
      </c>
      <c r="F21" s="12">
        <v>34482</v>
      </c>
      <c r="G21" s="4" t="s">
        <v>30</v>
      </c>
      <c r="H21" s="5" t="s">
        <v>28</v>
      </c>
      <c r="I21" s="5"/>
      <c r="J21" s="10">
        <v>89</v>
      </c>
      <c r="K21" s="10">
        <v>79</v>
      </c>
      <c r="L21" s="10">
        <v>48</v>
      </c>
      <c r="M21" s="10">
        <f t="shared" si="0"/>
        <v>216</v>
      </c>
      <c r="N21" s="6">
        <f t="shared" si="1"/>
        <v>0.72</v>
      </c>
      <c r="O21" s="1" t="str">
        <f t="shared" si="2"/>
        <v>B</v>
      </c>
      <c r="P21" t="s">
        <v>235</v>
      </c>
      <c r="Q21" t="s">
        <v>236</v>
      </c>
      <c r="S21" t="s">
        <v>188</v>
      </c>
    </row>
    <row r="22" spans="1:20" ht="15">
      <c r="A22" s="1">
        <v>1444</v>
      </c>
      <c r="B22" s="11" t="s">
        <v>86</v>
      </c>
      <c r="C22" s="11" t="s">
        <v>87</v>
      </c>
      <c r="D22" s="3" t="s">
        <v>88</v>
      </c>
      <c r="E22" s="11" t="s">
        <v>19</v>
      </c>
      <c r="F22" s="12">
        <v>34660</v>
      </c>
      <c r="G22" s="4" t="s">
        <v>30</v>
      </c>
      <c r="H22" s="5" t="s">
        <v>28</v>
      </c>
      <c r="I22" s="5"/>
      <c r="J22" s="10">
        <v>91</v>
      </c>
      <c r="K22" s="10">
        <v>103</v>
      </c>
      <c r="L22" s="10">
        <v>42</v>
      </c>
      <c r="M22" s="10">
        <f t="shared" si="0"/>
        <v>236</v>
      </c>
      <c r="N22" s="6">
        <f t="shared" si="1"/>
        <v>0.7866666666666666</v>
      </c>
      <c r="O22" s="1" t="str">
        <f t="shared" si="2"/>
        <v>B</v>
      </c>
      <c r="P22" t="s">
        <v>201</v>
      </c>
      <c r="Q22" t="s">
        <v>216</v>
      </c>
      <c r="T22" t="s">
        <v>188</v>
      </c>
    </row>
    <row r="23" spans="1:21" ht="15">
      <c r="A23" s="14">
        <v>1632</v>
      </c>
      <c r="B23" s="11" t="s">
        <v>89</v>
      </c>
      <c r="C23" s="11" t="s">
        <v>90</v>
      </c>
      <c r="D23" s="11" t="s">
        <v>91</v>
      </c>
      <c r="E23" s="11" t="s">
        <v>19</v>
      </c>
      <c r="F23" s="15">
        <v>34336</v>
      </c>
      <c r="G23" s="13" t="s">
        <v>20</v>
      </c>
      <c r="H23" s="16" t="s">
        <v>21</v>
      </c>
      <c r="I23" s="16"/>
      <c r="J23" s="10">
        <v>74</v>
      </c>
      <c r="K23" s="10">
        <v>79</v>
      </c>
      <c r="L23" s="10">
        <v>32</v>
      </c>
      <c r="M23" s="10">
        <f t="shared" si="0"/>
        <v>185</v>
      </c>
      <c r="N23" s="22">
        <f t="shared" si="1"/>
        <v>0.6166666666666667</v>
      </c>
      <c r="O23" s="23" t="str">
        <f t="shared" si="2"/>
        <v>C</v>
      </c>
      <c r="P23" s="24" t="s">
        <v>232</v>
      </c>
      <c r="Q23" s="24" t="s">
        <v>233</v>
      </c>
      <c r="R23" s="24"/>
      <c r="S23" s="24"/>
      <c r="T23" s="24" t="s">
        <v>188</v>
      </c>
      <c r="U23" s="29" t="s">
        <v>234</v>
      </c>
    </row>
    <row r="24" spans="1:23" ht="15">
      <c r="A24" s="1">
        <v>1630</v>
      </c>
      <c r="B24" s="11" t="s">
        <v>92</v>
      </c>
      <c r="C24" s="11" t="s">
        <v>93</v>
      </c>
      <c r="D24" s="11" t="s">
        <v>93</v>
      </c>
      <c r="E24" s="11" t="s">
        <v>19</v>
      </c>
      <c r="F24" s="15">
        <v>34451</v>
      </c>
      <c r="G24" s="13" t="s">
        <v>20</v>
      </c>
      <c r="H24" s="16" t="s">
        <v>21</v>
      </c>
      <c r="I24" s="16"/>
      <c r="J24" s="10">
        <v>84</v>
      </c>
      <c r="K24" s="10">
        <v>77</v>
      </c>
      <c r="L24" s="10">
        <v>48</v>
      </c>
      <c r="M24" s="10">
        <f t="shared" si="0"/>
        <v>209</v>
      </c>
      <c r="N24" s="25">
        <f t="shared" si="1"/>
        <v>0.6966666666666667</v>
      </c>
      <c r="O24" s="26" t="str">
        <f t="shared" si="2"/>
        <v>C</v>
      </c>
      <c r="P24" s="27" t="s">
        <v>190</v>
      </c>
      <c r="Q24" s="27" t="s">
        <v>212</v>
      </c>
      <c r="R24" s="27"/>
      <c r="S24" s="27" t="s">
        <v>191</v>
      </c>
      <c r="T24" s="27"/>
      <c r="U24" s="27"/>
      <c r="V24" s="27"/>
      <c r="W24" s="27"/>
    </row>
    <row r="25" spans="1:22" ht="15">
      <c r="A25" s="1">
        <v>1017</v>
      </c>
      <c r="B25" s="11" t="s">
        <v>95</v>
      </c>
      <c r="C25" s="11" t="s">
        <v>96</v>
      </c>
      <c r="D25" s="3" t="s">
        <v>97</v>
      </c>
      <c r="E25" s="11" t="s">
        <v>26</v>
      </c>
      <c r="F25" s="12">
        <v>34238</v>
      </c>
      <c r="G25" s="4" t="s">
        <v>23</v>
      </c>
      <c r="H25" s="5" t="s">
        <v>24</v>
      </c>
      <c r="I25" s="5" t="s">
        <v>22</v>
      </c>
      <c r="J25" s="10">
        <v>67</v>
      </c>
      <c r="K25" s="10">
        <v>72</v>
      </c>
      <c r="L25" s="10">
        <v>42</v>
      </c>
      <c r="M25" s="10">
        <f t="shared" si="0"/>
        <v>181</v>
      </c>
      <c r="N25" s="25">
        <f t="shared" si="1"/>
        <v>0.6033333333333334</v>
      </c>
      <c r="O25" s="26" t="str">
        <f t="shared" si="2"/>
        <v>C</v>
      </c>
      <c r="P25" s="27" t="s">
        <v>193</v>
      </c>
      <c r="Q25" s="27" t="s">
        <v>206</v>
      </c>
      <c r="R25" s="27"/>
      <c r="S25" s="27" t="s">
        <v>188</v>
      </c>
      <c r="T25" s="27"/>
      <c r="U25" s="26" t="s">
        <v>231</v>
      </c>
      <c r="V25" s="27"/>
    </row>
    <row r="26" spans="1:19" ht="15">
      <c r="A26" s="1">
        <v>1298</v>
      </c>
      <c r="B26" s="11" t="s">
        <v>98</v>
      </c>
      <c r="C26" s="11" t="s">
        <v>99</v>
      </c>
      <c r="D26" s="3" t="s">
        <v>100</v>
      </c>
      <c r="E26" s="11" t="s">
        <v>26</v>
      </c>
      <c r="F26" s="12">
        <v>34524</v>
      </c>
      <c r="G26" s="4" t="s">
        <v>23</v>
      </c>
      <c r="H26" s="5" t="s">
        <v>24</v>
      </c>
      <c r="I26" s="5" t="s">
        <v>101</v>
      </c>
      <c r="J26" s="10">
        <v>82</v>
      </c>
      <c r="K26" s="10">
        <v>72</v>
      </c>
      <c r="L26" s="10">
        <v>33</v>
      </c>
      <c r="M26" s="10">
        <f t="shared" si="0"/>
        <v>187</v>
      </c>
      <c r="N26" s="6">
        <f t="shared" si="1"/>
        <v>0.6233333333333333</v>
      </c>
      <c r="O26" s="1" t="str">
        <f t="shared" si="2"/>
        <v>C</v>
      </c>
      <c r="P26" t="s">
        <v>223</v>
      </c>
      <c r="Q26" t="s">
        <v>230</v>
      </c>
      <c r="S26" t="s">
        <v>188</v>
      </c>
    </row>
    <row r="27" spans="1:19" ht="15">
      <c r="A27" s="1">
        <v>999</v>
      </c>
      <c r="B27" s="11" t="s">
        <v>102</v>
      </c>
      <c r="C27" s="11" t="s">
        <v>103</v>
      </c>
      <c r="D27" s="3"/>
      <c r="E27" s="11" t="s">
        <v>19</v>
      </c>
      <c r="F27" s="12">
        <v>34599</v>
      </c>
      <c r="G27" s="4" t="s">
        <v>23</v>
      </c>
      <c r="H27" s="5" t="s">
        <v>24</v>
      </c>
      <c r="I27" s="5" t="s">
        <v>104</v>
      </c>
      <c r="J27" s="10">
        <v>91</v>
      </c>
      <c r="K27" s="10">
        <v>65</v>
      </c>
      <c r="L27" s="10">
        <v>38</v>
      </c>
      <c r="M27" s="10">
        <f t="shared" si="0"/>
        <v>194</v>
      </c>
      <c r="N27" s="6">
        <f t="shared" si="1"/>
        <v>0.6466666666666666</v>
      </c>
      <c r="O27" s="1" t="str">
        <f t="shared" si="2"/>
        <v>C</v>
      </c>
      <c r="P27" t="s">
        <v>228</v>
      </c>
      <c r="Q27" t="s">
        <v>229</v>
      </c>
      <c r="S27" t="s">
        <v>188</v>
      </c>
    </row>
    <row r="28" spans="1:20" ht="15">
      <c r="A28" s="1">
        <v>1387</v>
      </c>
      <c r="B28" s="11" t="s">
        <v>105</v>
      </c>
      <c r="C28" s="11" t="s">
        <v>106</v>
      </c>
      <c r="D28" s="3"/>
      <c r="E28" s="11" t="s">
        <v>26</v>
      </c>
      <c r="F28" s="12">
        <v>34547</v>
      </c>
      <c r="G28" s="4" t="s">
        <v>23</v>
      </c>
      <c r="H28" s="5" t="s">
        <v>24</v>
      </c>
      <c r="I28" s="5" t="s">
        <v>101</v>
      </c>
      <c r="J28" s="10">
        <v>91</v>
      </c>
      <c r="K28" s="10">
        <v>77</v>
      </c>
      <c r="L28" s="10">
        <v>28</v>
      </c>
      <c r="M28" s="10">
        <f t="shared" si="0"/>
        <v>196</v>
      </c>
      <c r="N28" s="6">
        <f t="shared" si="1"/>
        <v>0.6533333333333333</v>
      </c>
      <c r="O28" s="1" t="str">
        <f t="shared" si="2"/>
        <v>C</v>
      </c>
      <c r="P28" t="s">
        <v>226</v>
      </c>
      <c r="Q28" t="s">
        <v>227</v>
      </c>
      <c r="T28" t="s">
        <v>188</v>
      </c>
    </row>
    <row r="29" spans="1:21" ht="15">
      <c r="A29" s="1">
        <v>1045</v>
      </c>
      <c r="B29" s="11" t="s">
        <v>64</v>
      </c>
      <c r="C29" s="11" t="s">
        <v>107</v>
      </c>
      <c r="D29" s="3"/>
      <c r="E29" s="11" t="s">
        <v>194</v>
      </c>
      <c r="F29" s="12">
        <v>34347</v>
      </c>
      <c r="G29" s="4" t="s">
        <v>23</v>
      </c>
      <c r="H29" s="5" t="s">
        <v>24</v>
      </c>
      <c r="I29" s="5" t="s">
        <v>108</v>
      </c>
      <c r="J29" s="10">
        <v>89</v>
      </c>
      <c r="K29" s="10">
        <v>82</v>
      </c>
      <c r="L29" s="10">
        <v>33</v>
      </c>
      <c r="M29" s="10">
        <f t="shared" si="0"/>
        <v>204</v>
      </c>
      <c r="N29" s="6">
        <f t="shared" si="1"/>
        <v>0.68</v>
      </c>
      <c r="O29" s="1" t="str">
        <f t="shared" si="2"/>
        <v>C</v>
      </c>
      <c r="P29" t="s">
        <v>193</v>
      </c>
      <c r="Q29" t="s">
        <v>192</v>
      </c>
      <c r="T29" t="s">
        <v>188</v>
      </c>
      <c r="U29" t="s">
        <v>188</v>
      </c>
    </row>
    <row r="30" spans="1:19" ht="15">
      <c r="A30" s="1">
        <v>1511</v>
      </c>
      <c r="B30" s="11" t="s">
        <v>109</v>
      </c>
      <c r="C30" s="11" t="s">
        <v>110</v>
      </c>
      <c r="D30" s="3" t="s">
        <v>111</v>
      </c>
      <c r="E30" s="11" t="s">
        <v>19</v>
      </c>
      <c r="F30" s="12">
        <v>34444</v>
      </c>
      <c r="G30" s="4" t="s">
        <v>27</v>
      </c>
      <c r="H30" s="5" t="s">
        <v>28</v>
      </c>
      <c r="I30" s="5"/>
      <c r="J30" s="10">
        <v>89</v>
      </c>
      <c r="K30" s="10">
        <v>72</v>
      </c>
      <c r="L30" s="10">
        <v>45</v>
      </c>
      <c r="M30" s="10">
        <f t="shared" si="0"/>
        <v>206</v>
      </c>
      <c r="N30" s="6">
        <f t="shared" si="1"/>
        <v>0.6866666666666666</v>
      </c>
      <c r="O30" s="1" t="s">
        <v>40</v>
      </c>
      <c r="P30" t="s">
        <v>224</v>
      </c>
      <c r="Q30" t="s">
        <v>225</v>
      </c>
      <c r="S30" t="s">
        <v>188</v>
      </c>
    </row>
    <row r="31" spans="1:19" ht="15">
      <c r="A31" s="1">
        <v>1321</v>
      </c>
      <c r="B31" s="11" t="s">
        <v>112</v>
      </c>
      <c r="C31" s="11" t="s">
        <v>113</v>
      </c>
      <c r="D31" s="11" t="s">
        <v>113</v>
      </c>
      <c r="E31" s="11" t="s">
        <v>26</v>
      </c>
      <c r="F31" s="12">
        <v>33610</v>
      </c>
      <c r="G31" s="10" t="s">
        <v>30</v>
      </c>
      <c r="H31" s="19" t="s">
        <v>28</v>
      </c>
      <c r="I31" s="19"/>
      <c r="J31" s="10">
        <v>70</v>
      </c>
      <c r="K31" s="10">
        <v>77</v>
      </c>
      <c r="L31" s="10">
        <v>35</v>
      </c>
      <c r="M31" s="10">
        <f t="shared" si="0"/>
        <v>182</v>
      </c>
      <c r="N31" s="6">
        <f t="shared" si="1"/>
        <v>0.6066666666666667</v>
      </c>
      <c r="O31" s="1" t="str">
        <f t="shared" si="2"/>
        <v>C</v>
      </c>
      <c r="P31" t="s">
        <v>201</v>
      </c>
      <c r="Q31" t="s">
        <v>212</v>
      </c>
      <c r="S31" t="s">
        <v>188</v>
      </c>
    </row>
    <row r="32" spans="1:20" ht="15">
      <c r="A32" s="1">
        <v>1563</v>
      </c>
      <c r="B32" s="11" t="s">
        <v>114</v>
      </c>
      <c r="C32" s="11" t="s">
        <v>115</v>
      </c>
      <c r="D32" s="3" t="s">
        <v>116</v>
      </c>
      <c r="E32" s="11" t="s">
        <v>26</v>
      </c>
      <c r="F32" s="12">
        <v>34571</v>
      </c>
      <c r="G32" s="4" t="s">
        <v>30</v>
      </c>
      <c r="H32" s="5" t="s">
        <v>28</v>
      </c>
      <c r="I32" s="5"/>
      <c r="J32" s="10">
        <v>72</v>
      </c>
      <c r="K32" s="10">
        <v>74</v>
      </c>
      <c r="L32" s="10">
        <v>39</v>
      </c>
      <c r="M32" s="10">
        <f t="shared" si="0"/>
        <v>185</v>
      </c>
      <c r="N32" s="6">
        <f t="shared" si="1"/>
        <v>0.6166666666666667</v>
      </c>
      <c r="O32" s="1" t="str">
        <f t="shared" si="2"/>
        <v>C</v>
      </c>
      <c r="P32" t="s">
        <v>193</v>
      </c>
      <c r="Q32" t="s">
        <v>212</v>
      </c>
      <c r="T32" t="s">
        <v>188</v>
      </c>
    </row>
    <row r="33" spans="1:19" ht="15">
      <c r="A33" s="1">
        <v>1299</v>
      </c>
      <c r="B33" s="11" t="s">
        <v>98</v>
      </c>
      <c r="C33" s="11" t="s">
        <v>117</v>
      </c>
      <c r="D33" s="3" t="s">
        <v>117</v>
      </c>
      <c r="E33" s="11" t="s">
        <v>26</v>
      </c>
      <c r="F33" s="12">
        <v>34524</v>
      </c>
      <c r="G33" s="4" t="s">
        <v>30</v>
      </c>
      <c r="H33" s="5" t="s">
        <v>28</v>
      </c>
      <c r="I33" s="5"/>
      <c r="J33" s="10">
        <v>70</v>
      </c>
      <c r="K33" s="10">
        <v>67</v>
      </c>
      <c r="L33" s="10">
        <v>48</v>
      </c>
      <c r="M33" s="10">
        <f t="shared" si="0"/>
        <v>185</v>
      </c>
      <c r="N33" s="6">
        <f t="shared" si="1"/>
        <v>0.6166666666666667</v>
      </c>
      <c r="O33" s="1" t="str">
        <f t="shared" si="2"/>
        <v>C</v>
      </c>
      <c r="P33" t="s">
        <v>223</v>
      </c>
      <c r="Q33" t="s">
        <v>212</v>
      </c>
      <c r="S33" t="s">
        <v>188</v>
      </c>
    </row>
    <row r="34" spans="1:21" ht="15">
      <c r="A34" s="1">
        <v>1195</v>
      </c>
      <c r="B34" s="11" t="s">
        <v>118</v>
      </c>
      <c r="C34" s="11" t="s">
        <v>119</v>
      </c>
      <c r="D34" s="3"/>
      <c r="E34" s="11" t="s">
        <v>26</v>
      </c>
      <c r="F34" s="12">
        <v>34824</v>
      </c>
      <c r="G34" s="4" t="s">
        <v>30</v>
      </c>
      <c r="H34" s="5" t="s">
        <v>28</v>
      </c>
      <c r="I34" s="5"/>
      <c r="J34" s="10">
        <v>79</v>
      </c>
      <c r="K34" s="10">
        <v>65</v>
      </c>
      <c r="L34" s="10">
        <v>48</v>
      </c>
      <c r="M34" s="10">
        <f t="shared" si="0"/>
        <v>192</v>
      </c>
      <c r="N34" s="25">
        <f t="shared" si="1"/>
        <v>0.64</v>
      </c>
      <c r="O34" s="26" t="str">
        <f t="shared" si="2"/>
        <v>C</v>
      </c>
      <c r="P34" s="27" t="s">
        <v>201</v>
      </c>
      <c r="Q34" s="27" t="s">
        <v>208</v>
      </c>
      <c r="R34" s="27" t="s">
        <v>188</v>
      </c>
      <c r="S34" s="27"/>
      <c r="T34" s="27"/>
      <c r="U34" s="27"/>
    </row>
    <row r="35" spans="1:18" ht="15">
      <c r="A35" s="1">
        <v>1062</v>
      </c>
      <c r="B35" s="11" t="s">
        <v>120</v>
      </c>
      <c r="C35" s="11" t="s">
        <v>121</v>
      </c>
      <c r="D35" s="3" t="s">
        <v>122</v>
      </c>
      <c r="E35" s="11" t="s">
        <v>19</v>
      </c>
      <c r="F35" s="12">
        <v>34659</v>
      </c>
      <c r="G35" s="4" t="s">
        <v>31</v>
      </c>
      <c r="H35" s="5" t="s">
        <v>32</v>
      </c>
      <c r="I35" s="5"/>
      <c r="J35" s="10">
        <v>74</v>
      </c>
      <c r="K35" s="10">
        <v>74</v>
      </c>
      <c r="L35" s="10">
        <v>48</v>
      </c>
      <c r="M35" s="10">
        <f t="shared" si="0"/>
        <v>196</v>
      </c>
      <c r="N35" s="6">
        <f t="shared" si="1"/>
        <v>0.6533333333333333</v>
      </c>
      <c r="O35" s="1" t="str">
        <f t="shared" si="2"/>
        <v>C</v>
      </c>
      <c r="P35" t="s">
        <v>222</v>
      </c>
      <c r="Q35" t="s">
        <v>221</v>
      </c>
      <c r="R35" t="s">
        <v>188</v>
      </c>
    </row>
    <row r="36" spans="1:20" ht="15">
      <c r="A36" s="14">
        <v>1644</v>
      </c>
      <c r="B36" s="11" t="s">
        <v>123</v>
      </c>
      <c r="C36" s="11" t="s">
        <v>124</v>
      </c>
      <c r="D36" s="11" t="s">
        <v>124</v>
      </c>
      <c r="E36" s="11" t="s">
        <v>19</v>
      </c>
      <c r="F36" s="15">
        <v>32473</v>
      </c>
      <c r="G36" s="13" t="s">
        <v>20</v>
      </c>
      <c r="H36" s="16" t="s">
        <v>21</v>
      </c>
      <c r="I36" s="16" t="s">
        <v>125</v>
      </c>
      <c r="J36" s="10">
        <v>48</v>
      </c>
      <c r="K36" s="10">
        <v>67</v>
      </c>
      <c r="L36" s="10">
        <v>42</v>
      </c>
      <c r="M36" s="10">
        <f t="shared" si="0"/>
        <v>157</v>
      </c>
      <c r="N36" s="6">
        <f t="shared" si="1"/>
        <v>0.5233333333333333</v>
      </c>
      <c r="O36" s="1" t="str">
        <f t="shared" si="2"/>
        <v>D</v>
      </c>
      <c r="P36" t="s">
        <v>220</v>
      </c>
      <c r="Q36" t="s">
        <v>221</v>
      </c>
      <c r="T36" t="s">
        <v>188</v>
      </c>
    </row>
    <row r="37" spans="1:20" ht="15">
      <c r="A37" s="1">
        <v>1626</v>
      </c>
      <c r="B37" s="11" t="s">
        <v>127</v>
      </c>
      <c r="C37" s="11" t="s">
        <v>128</v>
      </c>
      <c r="D37" s="11" t="s">
        <v>128</v>
      </c>
      <c r="E37" s="11" t="s">
        <v>19</v>
      </c>
      <c r="F37" s="15">
        <v>34322</v>
      </c>
      <c r="G37" s="13" t="s">
        <v>20</v>
      </c>
      <c r="H37" s="16" t="s">
        <v>21</v>
      </c>
      <c r="I37" s="16" t="s">
        <v>129</v>
      </c>
      <c r="J37" s="10">
        <v>65</v>
      </c>
      <c r="K37" s="10">
        <v>55</v>
      </c>
      <c r="L37" s="10">
        <v>45</v>
      </c>
      <c r="M37" s="10">
        <f aca="true" t="shared" si="3" ref="M37:M57">SUM(J37:L37)</f>
        <v>165</v>
      </c>
      <c r="N37" s="6">
        <f aca="true" t="shared" si="4" ref="N37:N57">M37/300</f>
        <v>0.55</v>
      </c>
      <c r="O37" s="1" t="str">
        <f t="shared" si="2"/>
        <v>D</v>
      </c>
      <c r="P37" s="28" t="s">
        <v>218</v>
      </c>
      <c r="Q37" s="28" t="s">
        <v>219</v>
      </c>
      <c r="T37" t="s">
        <v>188</v>
      </c>
    </row>
    <row r="38" spans="1:21" ht="15">
      <c r="A38" s="1">
        <v>1582</v>
      </c>
      <c r="B38" s="11" t="s">
        <v>130</v>
      </c>
      <c r="C38" s="11" t="s">
        <v>131</v>
      </c>
      <c r="D38" s="3" t="s">
        <v>131</v>
      </c>
      <c r="E38" s="11" t="s">
        <v>19</v>
      </c>
      <c r="F38" s="12">
        <v>34801</v>
      </c>
      <c r="G38" s="13" t="s">
        <v>27</v>
      </c>
      <c r="H38" s="5" t="s">
        <v>28</v>
      </c>
      <c r="I38" s="5"/>
      <c r="J38" s="10">
        <v>79</v>
      </c>
      <c r="K38" s="10">
        <v>70</v>
      </c>
      <c r="L38" s="10">
        <v>20</v>
      </c>
      <c r="M38" s="10">
        <f t="shared" si="3"/>
        <v>169</v>
      </c>
      <c r="N38" s="25">
        <f t="shared" si="4"/>
        <v>0.5633333333333334</v>
      </c>
      <c r="O38" s="26" t="str">
        <f t="shared" si="2"/>
        <v>D</v>
      </c>
      <c r="P38" s="27" t="s">
        <v>207</v>
      </c>
      <c r="Q38" s="27" t="s">
        <v>217</v>
      </c>
      <c r="R38" s="27" t="s">
        <v>188</v>
      </c>
      <c r="S38" s="27"/>
      <c r="T38" s="27"/>
      <c r="U38" s="27"/>
    </row>
    <row r="39" spans="1:18" ht="15">
      <c r="A39" s="1">
        <v>1369</v>
      </c>
      <c r="B39" s="11" t="s">
        <v>132</v>
      </c>
      <c r="C39" s="11" t="s">
        <v>133</v>
      </c>
      <c r="D39" s="3" t="s">
        <v>134</v>
      </c>
      <c r="E39" s="11" t="s">
        <v>19</v>
      </c>
      <c r="F39" s="12">
        <v>34587</v>
      </c>
      <c r="G39" s="4" t="s">
        <v>27</v>
      </c>
      <c r="H39" s="5" t="s">
        <v>28</v>
      </c>
      <c r="I39" s="5"/>
      <c r="J39" s="10">
        <v>65</v>
      </c>
      <c r="K39" s="10">
        <v>70</v>
      </c>
      <c r="L39" s="10">
        <v>39</v>
      </c>
      <c r="M39" s="10">
        <f t="shared" si="3"/>
        <v>174</v>
      </c>
      <c r="N39" s="6">
        <f t="shared" si="4"/>
        <v>0.58</v>
      </c>
      <c r="O39" s="1" t="str">
        <f t="shared" si="2"/>
        <v>D</v>
      </c>
      <c r="P39" t="s">
        <v>201</v>
      </c>
      <c r="Q39" t="s">
        <v>206</v>
      </c>
      <c r="R39" t="s">
        <v>188</v>
      </c>
    </row>
    <row r="40" spans="1:21" ht="15">
      <c r="A40" s="1">
        <v>1401</v>
      </c>
      <c r="B40" s="11" t="s">
        <v>135</v>
      </c>
      <c r="C40" s="11" t="s">
        <v>136</v>
      </c>
      <c r="D40" s="3"/>
      <c r="E40" s="11" t="s">
        <v>26</v>
      </c>
      <c r="F40" s="12">
        <v>33891</v>
      </c>
      <c r="G40" s="4" t="s">
        <v>30</v>
      </c>
      <c r="H40" s="5" t="s">
        <v>28</v>
      </c>
      <c r="I40" s="5"/>
      <c r="J40" s="10">
        <v>62</v>
      </c>
      <c r="K40" s="10">
        <v>65</v>
      </c>
      <c r="L40" s="10">
        <v>48</v>
      </c>
      <c r="M40" s="10">
        <f t="shared" si="3"/>
        <v>175</v>
      </c>
      <c r="N40" s="25">
        <f t="shared" si="4"/>
        <v>0.5833333333333334</v>
      </c>
      <c r="O40" s="26" t="str">
        <f t="shared" si="2"/>
        <v>D</v>
      </c>
      <c r="P40" s="27" t="s">
        <v>193</v>
      </c>
      <c r="Q40" s="27" t="s">
        <v>216</v>
      </c>
      <c r="R40" s="27" t="s">
        <v>188</v>
      </c>
      <c r="S40" s="27"/>
      <c r="T40" s="27"/>
      <c r="U40" s="27"/>
    </row>
    <row r="41" spans="1:21" ht="15">
      <c r="A41" s="1">
        <v>1167</v>
      </c>
      <c r="B41" s="11" t="s">
        <v>137</v>
      </c>
      <c r="C41" s="11" t="s">
        <v>138</v>
      </c>
      <c r="D41" s="11" t="s">
        <v>139</v>
      </c>
      <c r="E41" s="11" t="s">
        <v>19</v>
      </c>
      <c r="F41" s="15">
        <v>34384</v>
      </c>
      <c r="G41" s="13" t="s">
        <v>20</v>
      </c>
      <c r="H41" s="16" t="s">
        <v>21</v>
      </c>
      <c r="I41" s="16"/>
      <c r="J41" s="4">
        <v>65</v>
      </c>
      <c r="K41" s="4">
        <v>65</v>
      </c>
      <c r="L41" s="10">
        <v>13</v>
      </c>
      <c r="M41" s="10">
        <f t="shared" si="3"/>
        <v>143</v>
      </c>
      <c r="N41" s="6">
        <f t="shared" si="4"/>
        <v>0.4766666666666667</v>
      </c>
      <c r="O41" s="1" t="str">
        <f t="shared" si="2"/>
        <v>E</v>
      </c>
      <c r="P41" t="s">
        <v>213</v>
      </c>
      <c r="Q41" t="s">
        <v>214</v>
      </c>
      <c r="T41" t="s">
        <v>188</v>
      </c>
      <c r="U41" s="28" t="s">
        <v>215</v>
      </c>
    </row>
    <row r="42" spans="1:21" ht="15">
      <c r="A42" s="1">
        <v>1282</v>
      </c>
      <c r="B42" s="11" t="s">
        <v>140</v>
      </c>
      <c r="C42" s="11" t="s">
        <v>141</v>
      </c>
      <c r="D42" s="3" t="s">
        <v>142</v>
      </c>
      <c r="E42" s="11" t="s">
        <v>26</v>
      </c>
      <c r="F42" s="12">
        <v>34567</v>
      </c>
      <c r="G42" s="4" t="s">
        <v>23</v>
      </c>
      <c r="H42" s="5" t="s">
        <v>24</v>
      </c>
      <c r="I42" s="5" t="s">
        <v>73</v>
      </c>
      <c r="J42" s="10">
        <v>60</v>
      </c>
      <c r="K42" s="10">
        <v>24</v>
      </c>
      <c r="L42" s="10">
        <v>44</v>
      </c>
      <c r="M42" s="10">
        <f t="shared" si="3"/>
        <v>128</v>
      </c>
      <c r="N42" s="6">
        <f t="shared" si="4"/>
        <v>0.4266666666666667</v>
      </c>
      <c r="O42" s="1" t="str">
        <f t="shared" si="2"/>
        <v>E</v>
      </c>
      <c r="P42" t="s">
        <v>201</v>
      </c>
      <c r="Q42" t="s">
        <v>189</v>
      </c>
      <c r="T42" t="s">
        <v>188</v>
      </c>
      <c r="U42" t="s">
        <v>188</v>
      </c>
    </row>
    <row r="43" spans="1:21" ht="15">
      <c r="A43" s="1">
        <v>1489</v>
      </c>
      <c r="B43" s="11" t="s">
        <v>58</v>
      </c>
      <c r="C43" s="11" t="s">
        <v>143</v>
      </c>
      <c r="D43" s="3" t="s">
        <v>144</v>
      </c>
      <c r="E43" s="11" t="s">
        <v>19</v>
      </c>
      <c r="F43" s="12">
        <v>34546</v>
      </c>
      <c r="G43" s="4" t="s">
        <v>23</v>
      </c>
      <c r="H43" s="5" t="s">
        <v>24</v>
      </c>
      <c r="I43" s="5" t="s">
        <v>22</v>
      </c>
      <c r="J43" s="10">
        <v>77</v>
      </c>
      <c r="K43" s="10">
        <v>38</v>
      </c>
      <c r="L43" s="10">
        <v>16</v>
      </c>
      <c r="M43" s="10">
        <f t="shared" si="3"/>
        <v>131</v>
      </c>
      <c r="N43" s="22">
        <f t="shared" si="4"/>
        <v>0.43666666666666665</v>
      </c>
      <c r="O43" s="23" t="str">
        <f t="shared" si="2"/>
        <v>E</v>
      </c>
      <c r="P43" s="24" t="s">
        <v>211</v>
      </c>
      <c r="Q43" s="24" t="s">
        <v>212</v>
      </c>
      <c r="R43" s="24"/>
      <c r="S43" s="24"/>
      <c r="T43" s="24" t="s">
        <v>188</v>
      </c>
      <c r="U43" s="24"/>
    </row>
    <row r="44" spans="1:20" ht="15">
      <c r="A44" s="1">
        <v>1646</v>
      </c>
      <c r="B44" s="11" t="s">
        <v>145</v>
      </c>
      <c r="C44" s="11" t="s">
        <v>146</v>
      </c>
      <c r="D44" s="11" t="s">
        <v>147</v>
      </c>
      <c r="E44" s="11" t="s">
        <v>26</v>
      </c>
      <c r="F44" s="15">
        <v>34791</v>
      </c>
      <c r="G44" s="13" t="s">
        <v>20</v>
      </c>
      <c r="H44" s="16" t="s">
        <v>21</v>
      </c>
      <c r="I44" s="16" t="s">
        <v>148</v>
      </c>
      <c r="J44" s="10">
        <v>30</v>
      </c>
      <c r="K44" s="10">
        <v>33</v>
      </c>
      <c r="L44" s="10">
        <v>45</v>
      </c>
      <c r="M44" s="10">
        <f t="shared" si="3"/>
        <v>108</v>
      </c>
      <c r="N44" s="6">
        <f t="shared" si="4"/>
        <v>0.36</v>
      </c>
      <c r="O44" s="1" t="str">
        <f>IF(N44&gt;=0.8,"A",IF(N44&gt;=0.7,"B",IF(N44&gt;=0.6,"C",IF(N44&gt;=0.5,"D",IF(N44&gt;=0.4,"E",IF(N44&gt;=0,"U",""))))))</f>
        <v>U</v>
      </c>
      <c r="P44" s="1" t="s">
        <v>210</v>
      </c>
      <c r="T44" t="s">
        <v>188</v>
      </c>
    </row>
    <row r="45" spans="1:21" ht="15">
      <c r="A45" s="1">
        <v>1481</v>
      </c>
      <c r="B45" s="11" t="s">
        <v>149</v>
      </c>
      <c r="C45" s="11" t="s">
        <v>150</v>
      </c>
      <c r="D45" s="3"/>
      <c r="E45" s="11" t="s">
        <v>19</v>
      </c>
      <c r="F45" s="12">
        <v>34681</v>
      </c>
      <c r="G45" s="4" t="s">
        <v>23</v>
      </c>
      <c r="H45" s="5" t="s">
        <v>24</v>
      </c>
      <c r="I45" s="5" t="s">
        <v>151</v>
      </c>
      <c r="J45" s="10">
        <v>51</v>
      </c>
      <c r="K45" s="10">
        <v>19</v>
      </c>
      <c r="L45" s="10">
        <v>38</v>
      </c>
      <c r="M45" s="10">
        <f t="shared" si="3"/>
        <v>108</v>
      </c>
      <c r="N45" s="6">
        <f t="shared" si="4"/>
        <v>0.36</v>
      </c>
      <c r="O45" s="1" t="str">
        <f aca="true" t="shared" si="5" ref="O45:O57">IF(N45&gt;=0.8,"A",IF(N45&gt;=0.7,"B",IF(N45&gt;=0.6,"C",IF(N45&gt;=0.5,"D",IF(N45&gt;=0.4,"E",IF(N45&gt;=0,"U",""))))))</f>
        <v>U</v>
      </c>
      <c r="P45" t="s">
        <v>209</v>
      </c>
      <c r="Q45" t="s">
        <v>40</v>
      </c>
      <c r="R45" t="s">
        <v>188</v>
      </c>
      <c r="T45" t="s">
        <v>188</v>
      </c>
      <c r="U45" t="s">
        <v>188</v>
      </c>
    </row>
    <row r="46" spans="1:17" ht="15">
      <c r="A46" s="1">
        <v>1428</v>
      </c>
      <c r="B46" s="11" t="s">
        <v>152</v>
      </c>
      <c r="C46" s="11" t="s">
        <v>153</v>
      </c>
      <c r="D46" s="3" t="s">
        <v>154</v>
      </c>
      <c r="E46" s="11" t="s">
        <v>19</v>
      </c>
      <c r="F46" s="12">
        <v>34825</v>
      </c>
      <c r="G46" s="13" t="s">
        <v>27</v>
      </c>
      <c r="H46" s="5" t="s">
        <v>28</v>
      </c>
      <c r="I46" s="5"/>
      <c r="J46" s="10">
        <v>26</v>
      </c>
      <c r="K46" s="10">
        <v>50</v>
      </c>
      <c r="L46" s="10">
        <v>30</v>
      </c>
      <c r="M46" s="10">
        <f t="shared" si="3"/>
        <v>106</v>
      </c>
      <c r="N46" s="6">
        <f t="shared" si="4"/>
        <v>0.35333333333333333</v>
      </c>
      <c r="O46" s="1" t="str">
        <f t="shared" si="5"/>
        <v>U</v>
      </c>
      <c r="P46" t="s">
        <v>207</v>
      </c>
      <c r="Q46" t="s">
        <v>208</v>
      </c>
    </row>
    <row r="47" spans="1:21" ht="15">
      <c r="A47" s="1">
        <v>1176</v>
      </c>
      <c r="B47" s="11" t="s">
        <v>33</v>
      </c>
      <c r="C47" s="11" t="s">
        <v>155</v>
      </c>
      <c r="D47" s="3" t="s">
        <v>156</v>
      </c>
      <c r="E47" s="11" t="s">
        <v>26</v>
      </c>
      <c r="F47" s="12">
        <v>34796</v>
      </c>
      <c r="G47" s="4" t="s">
        <v>27</v>
      </c>
      <c r="H47" s="5" t="s">
        <v>28</v>
      </c>
      <c r="I47" s="5"/>
      <c r="J47" s="10">
        <v>31</v>
      </c>
      <c r="K47" s="10">
        <v>36</v>
      </c>
      <c r="L47" s="10">
        <v>42</v>
      </c>
      <c r="M47" s="10">
        <f t="shared" si="3"/>
        <v>109</v>
      </c>
      <c r="N47" s="22">
        <f t="shared" si="4"/>
        <v>0.36333333333333334</v>
      </c>
      <c r="O47" s="23" t="str">
        <f t="shared" si="5"/>
        <v>U</v>
      </c>
      <c r="P47" s="24" t="s">
        <v>193</v>
      </c>
      <c r="Q47" s="24" t="s">
        <v>206</v>
      </c>
      <c r="R47" s="24"/>
      <c r="S47" s="24"/>
      <c r="T47" s="24" t="s">
        <v>188</v>
      </c>
      <c r="U47" s="24"/>
    </row>
    <row r="48" spans="1:19" ht="15">
      <c r="A48" s="1">
        <v>977</v>
      </c>
      <c r="B48" s="11" t="s">
        <v>157</v>
      </c>
      <c r="C48" s="11" t="s">
        <v>158</v>
      </c>
      <c r="D48" s="11"/>
      <c r="E48" s="11" t="s">
        <v>19</v>
      </c>
      <c r="F48" s="12">
        <v>34161</v>
      </c>
      <c r="G48" s="4" t="s">
        <v>31</v>
      </c>
      <c r="H48" s="5" t="s">
        <v>32</v>
      </c>
      <c r="I48" s="5"/>
      <c r="J48" s="10">
        <v>26</v>
      </c>
      <c r="K48" s="10">
        <v>29</v>
      </c>
      <c r="L48" s="10">
        <v>35</v>
      </c>
      <c r="M48" s="10">
        <f t="shared" si="3"/>
        <v>90</v>
      </c>
      <c r="N48" s="6">
        <f t="shared" si="4"/>
        <v>0.3</v>
      </c>
      <c r="O48" s="1" t="str">
        <f t="shared" si="5"/>
        <v>U</v>
      </c>
      <c r="P48" t="s">
        <v>195</v>
      </c>
      <c r="Q48" t="s">
        <v>205</v>
      </c>
      <c r="S48" t="s">
        <v>188</v>
      </c>
    </row>
    <row r="49" spans="1:18" ht="15">
      <c r="A49" s="1">
        <v>1519</v>
      </c>
      <c r="B49" s="11" t="s">
        <v>61</v>
      </c>
      <c r="C49" s="11" t="s">
        <v>159</v>
      </c>
      <c r="D49" s="3"/>
      <c r="E49" s="11" t="s">
        <v>19</v>
      </c>
      <c r="F49" s="12">
        <v>34541</v>
      </c>
      <c r="G49" s="4" t="s">
        <v>31</v>
      </c>
      <c r="H49" s="5" t="s">
        <v>32</v>
      </c>
      <c r="I49" s="5"/>
      <c r="J49" s="10">
        <v>62</v>
      </c>
      <c r="K49" s="10">
        <v>18</v>
      </c>
      <c r="L49" s="10">
        <v>24</v>
      </c>
      <c r="M49" s="10">
        <f t="shared" si="3"/>
        <v>104</v>
      </c>
      <c r="N49" s="6">
        <f t="shared" si="4"/>
        <v>0.3466666666666667</v>
      </c>
      <c r="O49" s="1" t="str">
        <f t="shared" si="5"/>
        <v>U</v>
      </c>
      <c r="P49" t="s">
        <v>195</v>
      </c>
      <c r="Q49" t="s">
        <v>192</v>
      </c>
      <c r="R49" t="s">
        <v>188</v>
      </c>
    </row>
    <row r="50" spans="1:21" ht="15">
      <c r="A50" s="1">
        <v>1648</v>
      </c>
      <c r="B50" s="11" t="s">
        <v>160</v>
      </c>
      <c r="C50" s="11" t="s">
        <v>161</v>
      </c>
      <c r="D50" s="11" t="s">
        <v>162</v>
      </c>
      <c r="E50" s="11" t="s">
        <v>19</v>
      </c>
      <c r="F50" s="15">
        <v>34216</v>
      </c>
      <c r="G50" s="13" t="s">
        <v>20</v>
      </c>
      <c r="H50" s="16" t="s">
        <v>21</v>
      </c>
      <c r="I50" s="16"/>
      <c r="J50" s="10"/>
      <c r="K50" s="10"/>
      <c r="L50" s="10">
        <v>24</v>
      </c>
      <c r="M50" s="10">
        <f t="shared" si="3"/>
        <v>24</v>
      </c>
      <c r="N50" s="22">
        <f t="shared" si="4"/>
        <v>0.08</v>
      </c>
      <c r="O50" s="23" t="str">
        <f t="shared" si="5"/>
        <v>U</v>
      </c>
      <c r="P50" s="24" t="s">
        <v>203</v>
      </c>
      <c r="Q50" s="24" t="s">
        <v>204</v>
      </c>
      <c r="R50" s="24"/>
      <c r="S50" s="24"/>
      <c r="T50" s="24" t="s">
        <v>188</v>
      </c>
      <c r="U50" s="24"/>
    </row>
    <row r="51" spans="1:19" ht="15">
      <c r="A51" s="14">
        <v>1638</v>
      </c>
      <c r="B51" s="11" t="s">
        <v>66</v>
      </c>
      <c r="C51" s="11" t="s">
        <v>163</v>
      </c>
      <c r="D51" s="11" t="s">
        <v>164</v>
      </c>
      <c r="E51" s="11" t="s">
        <v>26</v>
      </c>
      <c r="F51" s="15">
        <v>34421</v>
      </c>
      <c r="G51" s="13" t="s">
        <v>20</v>
      </c>
      <c r="H51" s="16" t="s">
        <v>21</v>
      </c>
      <c r="I51" s="16" t="s">
        <v>69</v>
      </c>
      <c r="J51" s="10">
        <v>28</v>
      </c>
      <c r="K51" s="10">
        <v>25</v>
      </c>
      <c r="L51" s="10">
        <v>32</v>
      </c>
      <c r="M51" s="10">
        <f t="shared" si="3"/>
        <v>85</v>
      </c>
      <c r="N51" s="6">
        <f t="shared" si="4"/>
        <v>0.2833333333333333</v>
      </c>
      <c r="O51" s="1" t="str">
        <f t="shared" si="5"/>
        <v>U</v>
      </c>
      <c r="P51" t="s">
        <v>201</v>
      </c>
      <c r="Q51" t="s">
        <v>199</v>
      </c>
      <c r="S51" t="s">
        <v>188</v>
      </c>
    </row>
    <row r="52" spans="1:19" ht="15">
      <c r="A52" s="1">
        <v>1396</v>
      </c>
      <c r="B52" s="11" t="s">
        <v>165</v>
      </c>
      <c r="C52" s="11" t="s">
        <v>166</v>
      </c>
      <c r="D52" s="3"/>
      <c r="E52" s="11" t="s">
        <v>26</v>
      </c>
      <c r="F52" s="12">
        <v>33519</v>
      </c>
      <c r="G52" s="4" t="s">
        <v>23</v>
      </c>
      <c r="H52" s="5" t="s">
        <v>24</v>
      </c>
      <c r="I52" s="5" t="s">
        <v>167</v>
      </c>
      <c r="J52" s="10">
        <v>31</v>
      </c>
      <c r="K52" s="10">
        <v>15</v>
      </c>
      <c r="L52" s="10">
        <v>16</v>
      </c>
      <c r="M52" s="10">
        <f t="shared" si="3"/>
        <v>62</v>
      </c>
      <c r="N52" s="6">
        <f t="shared" si="4"/>
        <v>0.20666666666666667</v>
      </c>
      <c r="O52" s="1" t="str">
        <f t="shared" si="5"/>
        <v>U</v>
      </c>
      <c r="P52" t="s">
        <v>195</v>
      </c>
      <c r="Q52" t="s">
        <v>199</v>
      </c>
      <c r="S52" t="s">
        <v>188</v>
      </c>
    </row>
    <row r="53" spans="1:20" ht="15">
      <c r="A53" s="1">
        <v>1471</v>
      </c>
      <c r="B53" s="11" t="s">
        <v>168</v>
      </c>
      <c r="C53" s="11" t="s">
        <v>169</v>
      </c>
      <c r="D53" s="3"/>
      <c r="E53" s="11" t="s">
        <v>19</v>
      </c>
      <c r="F53" s="12">
        <v>34289</v>
      </c>
      <c r="G53" s="4" t="s">
        <v>23</v>
      </c>
      <c r="H53" s="5" t="s">
        <v>24</v>
      </c>
      <c r="I53" s="5" t="s">
        <v>170</v>
      </c>
      <c r="J53" s="10">
        <v>26</v>
      </c>
      <c r="K53" s="10">
        <v>24</v>
      </c>
      <c r="L53" s="10">
        <v>32</v>
      </c>
      <c r="M53" s="10">
        <f t="shared" si="3"/>
        <v>82</v>
      </c>
      <c r="N53" s="6">
        <f t="shared" si="4"/>
        <v>0.2733333333333333</v>
      </c>
      <c r="O53" s="1" t="str">
        <f t="shared" si="5"/>
        <v>U</v>
      </c>
      <c r="P53" t="s">
        <v>198</v>
      </c>
      <c r="Q53" t="s">
        <v>192</v>
      </c>
      <c r="T53" t="s">
        <v>188</v>
      </c>
    </row>
    <row r="54" spans="1:21" ht="15">
      <c r="A54" s="1">
        <v>1567</v>
      </c>
      <c r="B54" s="11" t="s">
        <v>171</v>
      </c>
      <c r="C54" s="11" t="s">
        <v>172</v>
      </c>
      <c r="D54" s="3"/>
      <c r="E54" s="11" t="s">
        <v>19</v>
      </c>
      <c r="F54" s="12">
        <v>34522</v>
      </c>
      <c r="G54" s="13" t="s">
        <v>27</v>
      </c>
      <c r="H54" s="5" t="s">
        <v>28</v>
      </c>
      <c r="I54" s="5"/>
      <c r="J54" s="10">
        <v>15</v>
      </c>
      <c r="K54" s="10">
        <v>0</v>
      </c>
      <c r="L54" s="4"/>
      <c r="M54" s="10">
        <f t="shared" si="3"/>
        <v>15</v>
      </c>
      <c r="N54" s="6">
        <f t="shared" si="4"/>
        <v>0.05</v>
      </c>
      <c r="O54" s="1" t="str">
        <f t="shared" si="5"/>
        <v>U</v>
      </c>
      <c r="P54" t="s">
        <v>195</v>
      </c>
      <c r="Q54" t="s">
        <v>192</v>
      </c>
      <c r="S54" t="s">
        <v>188</v>
      </c>
      <c r="U54" t="s">
        <v>188</v>
      </c>
    </row>
    <row r="55" spans="1:21" ht="15">
      <c r="A55" s="1">
        <v>1032</v>
      </c>
      <c r="B55" s="11" t="s">
        <v>173</v>
      </c>
      <c r="C55" s="11" t="s">
        <v>174</v>
      </c>
      <c r="D55" s="3" t="s">
        <v>175</v>
      </c>
      <c r="E55" s="11" t="s">
        <v>19</v>
      </c>
      <c r="F55" s="12">
        <v>34522</v>
      </c>
      <c r="G55" s="4" t="s">
        <v>30</v>
      </c>
      <c r="H55" s="5" t="s">
        <v>28</v>
      </c>
      <c r="I55" s="5"/>
      <c r="J55" s="4">
        <v>18</v>
      </c>
      <c r="K55" s="4">
        <v>26</v>
      </c>
      <c r="L55" s="10">
        <v>13</v>
      </c>
      <c r="M55" s="10">
        <f t="shared" si="3"/>
        <v>57</v>
      </c>
      <c r="N55" s="6">
        <f t="shared" si="4"/>
        <v>0.19</v>
      </c>
      <c r="O55" s="1" t="str">
        <f t="shared" si="5"/>
        <v>U</v>
      </c>
      <c r="P55" t="s">
        <v>195</v>
      </c>
      <c r="Q55" t="s">
        <v>192</v>
      </c>
      <c r="S55" t="s">
        <v>188</v>
      </c>
      <c r="U55" t="s">
        <v>188</v>
      </c>
    </row>
    <row r="56" spans="1:21" ht="15">
      <c r="A56" s="1">
        <v>1380</v>
      </c>
      <c r="B56" s="11" t="s">
        <v>176</v>
      </c>
      <c r="C56" s="11" t="s">
        <v>177</v>
      </c>
      <c r="D56" s="3"/>
      <c r="E56" s="11" t="s">
        <v>19</v>
      </c>
      <c r="F56" s="12">
        <v>34932</v>
      </c>
      <c r="G56" s="4" t="s">
        <v>31</v>
      </c>
      <c r="H56" s="5" t="s">
        <v>32</v>
      </c>
      <c r="I56" s="5"/>
      <c r="J56" s="10" t="s">
        <v>178</v>
      </c>
      <c r="K56" s="10"/>
      <c r="L56" s="10">
        <v>13</v>
      </c>
      <c r="M56" s="10">
        <f t="shared" si="3"/>
        <v>13</v>
      </c>
      <c r="N56" s="25">
        <f t="shared" si="4"/>
        <v>0.043333333333333335</v>
      </c>
      <c r="O56" s="26" t="str">
        <f t="shared" si="5"/>
        <v>U</v>
      </c>
      <c r="P56" s="27" t="s">
        <v>196</v>
      </c>
      <c r="Q56" s="27" t="s">
        <v>197</v>
      </c>
      <c r="R56" s="27" t="s">
        <v>188</v>
      </c>
      <c r="S56" s="27"/>
      <c r="T56" s="27"/>
      <c r="U56" s="27"/>
    </row>
    <row r="57" spans="1:21" ht="15">
      <c r="A57" s="1">
        <v>1326</v>
      </c>
      <c r="B57" s="11" t="s">
        <v>179</v>
      </c>
      <c r="C57" s="11" t="s">
        <v>180</v>
      </c>
      <c r="D57" s="3"/>
      <c r="E57" s="11" t="s">
        <v>19</v>
      </c>
      <c r="F57" s="12">
        <v>34913</v>
      </c>
      <c r="G57" s="4" t="s">
        <v>31</v>
      </c>
      <c r="H57" s="5" t="s">
        <v>32</v>
      </c>
      <c r="I57" s="5"/>
      <c r="J57" s="4">
        <v>12</v>
      </c>
      <c r="K57" s="4">
        <v>0</v>
      </c>
      <c r="L57" s="10">
        <v>8</v>
      </c>
      <c r="M57" s="10">
        <f t="shared" si="3"/>
        <v>20</v>
      </c>
      <c r="N57" s="6">
        <f t="shared" si="4"/>
        <v>0.06666666666666667</v>
      </c>
      <c r="O57" s="1" t="str">
        <f t="shared" si="5"/>
        <v>U</v>
      </c>
      <c r="P57" t="s">
        <v>195</v>
      </c>
      <c r="Q57" t="s">
        <v>192</v>
      </c>
      <c r="T57" t="s">
        <v>188</v>
      </c>
      <c r="U57" t="s">
        <v>188</v>
      </c>
    </row>
    <row r="60" spans="2:21" ht="15">
      <c r="B60" s="11" t="s">
        <v>37</v>
      </c>
      <c r="C60" s="20">
        <v>0.8</v>
      </c>
      <c r="P60" s="30" t="s">
        <v>181</v>
      </c>
      <c r="Q60" s="30" t="s">
        <v>247</v>
      </c>
      <c r="R60" s="30" t="s">
        <v>183</v>
      </c>
      <c r="S60" s="30" t="s">
        <v>245</v>
      </c>
      <c r="T60" s="30" t="s">
        <v>246</v>
      </c>
      <c r="U60" s="8" t="s">
        <v>244</v>
      </c>
    </row>
    <row r="61" spans="2:3" ht="15">
      <c r="B61" s="11" t="s">
        <v>44</v>
      </c>
      <c r="C61" s="20">
        <v>0.7</v>
      </c>
    </row>
    <row r="62" spans="2:3" ht="15">
      <c r="B62" s="11" t="s">
        <v>40</v>
      </c>
      <c r="C62" s="20">
        <v>0.6</v>
      </c>
    </row>
    <row r="63" spans="2:3" ht="15">
      <c r="B63" s="11" t="s">
        <v>126</v>
      </c>
      <c r="C63" s="20">
        <v>0.5</v>
      </c>
    </row>
    <row r="64" spans="2:3" ht="15">
      <c r="B64" s="11" t="s">
        <v>94</v>
      </c>
      <c r="C64" s="20">
        <v>0.4</v>
      </c>
    </row>
    <row r="65" spans="2:3" ht="15">
      <c r="B65" s="11" t="s">
        <v>248</v>
      </c>
      <c r="C65" t="s">
        <v>249</v>
      </c>
    </row>
  </sheetData>
  <sheetProtection/>
  <conditionalFormatting sqref="J5:K47 J57:K57">
    <cfRule type="cellIs" priority="9" dxfId="3" operator="lessThan" stopIfTrue="1">
      <formula>60</formula>
    </cfRule>
    <cfRule type="cellIs" priority="10" dxfId="2" operator="lessThan" stopIfTrue="1">
      <formula>72</formula>
    </cfRule>
    <cfRule type="cellIs" priority="11" dxfId="1" operator="lessThan" stopIfTrue="1">
      <formula>84</formula>
    </cfRule>
    <cfRule type="cellIs" priority="12" dxfId="0" operator="lessThan" stopIfTrue="1">
      <formula>96</formula>
    </cfRule>
  </conditionalFormatting>
  <conditionalFormatting sqref="L5:L47">
    <cfRule type="cellIs" priority="5" dxfId="3" operator="lessThan" stopIfTrue="1">
      <formula>30</formula>
    </cfRule>
    <cfRule type="cellIs" priority="6" dxfId="2" operator="lessThan" stopIfTrue="1">
      <formula>36</formula>
    </cfRule>
    <cfRule type="cellIs" priority="7" dxfId="1" operator="lessThan" stopIfTrue="1">
      <formula>42</formula>
    </cfRule>
    <cfRule type="cellIs" priority="8" dxfId="0" operator="lessThan" stopIfTrue="1">
      <formula>48</formula>
    </cfRule>
  </conditionalFormatting>
  <conditionalFormatting sqref="M5:M57">
    <cfRule type="cellIs" priority="1" dxfId="3" operator="lessThan" stopIfTrue="1">
      <formula>150</formula>
    </cfRule>
    <cfRule type="cellIs" priority="2" dxfId="2" operator="lessThan" stopIfTrue="1">
      <formula>180</formula>
    </cfRule>
    <cfRule type="cellIs" priority="3" dxfId="1" operator="lessThan" stopIfTrue="1">
      <formula>210</formula>
    </cfRule>
    <cfRule type="cellIs" priority="4" dxfId="0" operator="lessThan" stopIfTrue="1">
      <formula>240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Education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Peck</dc:creator>
  <cp:keywords/>
  <dc:description/>
  <cp:lastModifiedBy>Martin Barge</cp:lastModifiedBy>
  <dcterms:created xsi:type="dcterms:W3CDTF">2012-08-16T10:28:06Z</dcterms:created>
  <dcterms:modified xsi:type="dcterms:W3CDTF">2013-05-21T11:56:40Z</dcterms:modified>
  <cp:category/>
  <cp:version/>
  <cp:contentType/>
  <cp:contentStatus/>
</cp:coreProperties>
</file>